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0" windowHeight="11760"/>
  </bookViews>
  <sheets>
    <sheet name="Totaaloverzicht" sheetId="2" r:id="rId1"/>
    <sheet name="ND1" sheetId="3" r:id="rId2"/>
    <sheet name="ND2" sheetId="5" r:id="rId3"/>
    <sheet name="NH1" sheetId="4" r:id="rId4"/>
    <sheet name="MB1" sheetId="6" r:id="rId5"/>
    <sheet name="MC1" sheetId="14" r:id="rId6"/>
    <sheet name="N5-1" sheetId="13" r:id="rId7"/>
    <sheet name="N4-1" sheetId="7" r:id="rId8"/>
    <sheet name="RH1" sheetId="8" r:id="rId9"/>
    <sheet name="RH2" sheetId="9" r:id="rId10"/>
    <sheet name="RD1" sheetId="10" r:id="rId11"/>
  </sheets>
  <definedNames>
    <definedName name="_xlnm._FilterDatabase" localSheetId="0" hidden="1">Totaaloverzicht!$A$1:$N$113</definedName>
    <definedName name="_xlnm.Print_Area" localSheetId="4">'MB1'!$A$1:$M$21</definedName>
    <definedName name="_xlnm.Print_Area" localSheetId="5">'MC1'!$A$1:$M$21</definedName>
    <definedName name="_xlnm.Print_Area" localSheetId="1">'ND1'!$A$1:$M$29</definedName>
    <definedName name="_xlnm.Print_Area" localSheetId="2">'ND2'!$A$1:$M$26</definedName>
    <definedName name="_xlnm.Print_Area" localSheetId="3">'NH1'!$A$1:$M$26</definedName>
    <definedName name="Z_29BF8869_0752_43F5_BE73_966B56F02357_.wvu.FilterData" localSheetId="0" hidden="1">Totaaloverzicht!$A$2:$N$36</definedName>
    <definedName name="Z_63850D1B_2460_4876_AC14_1CD865E12D59_.wvu.FilterData" localSheetId="0" hidden="1">Totaaloverzicht!$A$2:$N$37</definedName>
    <definedName name="Z_A78BCE39_1C33_41E7_996C_0122E9DC8E25_.wvu.FilterData" localSheetId="0" hidden="1">Totaaloverzicht!$A$1:$Z$36</definedName>
    <definedName name="Z_FC57DC72_55F1_48BA_B842_09E250319348_.wvu.FilterData" localSheetId="0" hidden="1">Totaaloverzicht!$A$2:$N$37</definedName>
  </definedNames>
  <calcPr calcId="125725"/>
  <customWorkbookViews>
    <customWorkbookView name="Filter 4" guid="{A78BCE39-1C33-41E7-996C-0122E9DC8E25}" maximized="1" windowWidth="0" windowHeight="0" activeSheetId="0"/>
    <customWorkbookView name="Filter 2" guid="{FC57DC72-55F1-48BA-B842-09E250319348}" maximized="1" windowWidth="0" windowHeight="0" activeSheetId="0"/>
    <customWorkbookView name="Filter 3" guid="{29BF8869-0752-43F5-BE73-966B56F02357}" maximized="1" windowWidth="0" windowHeight="0" activeSheetId="0"/>
    <customWorkbookView name="Filter 1" guid="{63850D1B-2460-4876-AC14-1CD865E12D59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6" i="2"/>
  <c r="M106"/>
  <c r="L106"/>
  <c r="K106"/>
  <c r="J106"/>
  <c r="I106"/>
  <c r="F106"/>
  <c r="E106"/>
  <c r="D106"/>
  <c r="C106"/>
  <c r="B106"/>
  <c r="A106"/>
  <c r="N95"/>
  <c r="M95"/>
  <c r="L95"/>
  <c r="K95"/>
  <c r="J95"/>
  <c r="I95"/>
  <c r="F95"/>
  <c r="E95"/>
  <c r="D95"/>
  <c r="C95"/>
  <c r="B95"/>
  <c r="A95"/>
  <c r="N78"/>
  <c r="M78"/>
  <c r="L78"/>
  <c r="K78"/>
  <c r="J78"/>
  <c r="I78"/>
  <c r="F78"/>
  <c r="E78"/>
  <c r="D78"/>
  <c r="C78"/>
  <c r="B78"/>
  <c r="A78"/>
  <c r="N67"/>
  <c r="M67"/>
  <c r="L67"/>
  <c r="K67"/>
  <c r="J67"/>
  <c r="I67"/>
  <c r="F67"/>
  <c r="E67"/>
  <c r="D67"/>
  <c r="C67"/>
  <c r="B67"/>
  <c r="A67"/>
  <c r="N59"/>
  <c r="M59"/>
  <c r="L59"/>
  <c r="K59"/>
  <c r="J59"/>
  <c r="I59"/>
  <c r="F59"/>
  <c r="E59"/>
  <c r="D59"/>
  <c r="C59"/>
  <c r="B59"/>
  <c r="A59"/>
  <c r="N39"/>
  <c r="M39"/>
  <c r="L39"/>
  <c r="K39"/>
  <c r="J39"/>
  <c r="I39"/>
  <c r="F39"/>
  <c r="E39"/>
  <c r="D39"/>
  <c r="C39"/>
  <c r="B39"/>
  <c r="A39"/>
  <c r="N36"/>
  <c r="M36"/>
  <c r="L36"/>
  <c r="K36"/>
  <c r="J36"/>
  <c r="I36"/>
  <c r="F36"/>
  <c r="E36"/>
  <c r="D36"/>
  <c r="C36"/>
  <c r="B36"/>
  <c r="A36"/>
  <c r="N112"/>
  <c r="M112"/>
  <c r="L112"/>
  <c r="K112"/>
  <c r="J112"/>
  <c r="I112"/>
  <c r="F112"/>
  <c r="E112"/>
  <c r="D112"/>
  <c r="C112"/>
  <c r="B112"/>
  <c r="A112"/>
  <c r="N105"/>
  <c r="M105"/>
  <c r="L105"/>
  <c r="K105"/>
  <c r="J105"/>
  <c r="I105"/>
  <c r="F105"/>
  <c r="E105"/>
  <c r="D105"/>
  <c r="C105"/>
  <c r="B105"/>
  <c r="A105"/>
  <c r="N94"/>
  <c r="M94"/>
  <c r="L94"/>
  <c r="K94"/>
  <c r="J94"/>
  <c r="I94"/>
  <c r="F94"/>
  <c r="E94"/>
  <c r="D94"/>
  <c r="C94"/>
  <c r="B94"/>
  <c r="A94"/>
  <c r="N77"/>
  <c r="M77"/>
  <c r="L77"/>
  <c r="K77"/>
  <c r="J77"/>
  <c r="I77"/>
  <c r="F77"/>
  <c r="E77"/>
  <c r="D77"/>
  <c r="C77"/>
  <c r="B77"/>
  <c r="A77"/>
  <c r="N66"/>
  <c r="M66"/>
  <c r="L66"/>
  <c r="K66"/>
  <c r="J66"/>
  <c r="I66"/>
  <c r="F66"/>
  <c r="E66"/>
  <c r="D66"/>
  <c r="C66"/>
  <c r="B66"/>
  <c r="A66"/>
  <c r="N49"/>
  <c r="M49"/>
  <c r="L49"/>
  <c r="K49"/>
  <c r="J49"/>
  <c r="I49"/>
  <c r="F49"/>
  <c r="E49"/>
  <c r="D49"/>
  <c r="C49"/>
  <c r="B49"/>
  <c r="A49"/>
  <c r="N38"/>
  <c r="M38"/>
  <c r="L38"/>
  <c r="K38"/>
  <c r="J38"/>
  <c r="I38"/>
  <c r="F38"/>
  <c r="E38"/>
  <c r="D38"/>
  <c r="C38"/>
  <c r="B38"/>
  <c r="A38"/>
  <c r="N35"/>
  <c r="M35"/>
  <c r="L35"/>
  <c r="K35"/>
  <c r="J35"/>
  <c r="I35"/>
  <c r="F35"/>
  <c r="E35"/>
  <c r="D35"/>
  <c r="C35"/>
  <c r="B35"/>
  <c r="A35"/>
  <c r="N108"/>
  <c r="M108"/>
  <c r="L108"/>
  <c r="K108"/>
  <c r="J108"/>
  <c r="I108"/>
  <c r="F108"/>
  <c r="E108"/>
  <c r="D108"/>
  <c r="C108"/>
  <c r="B108"/>
  <c r="A108"/>
  <c r="N107"/>
  <c r="M107"/>
  <c r="L107"/>
  <c r="K107"/>
  <c r="J107"/>
  <c r="I107"/>
  <c r="F107"/>
  <c r="E107"/>
  <c r="D107"/>
  <c r="C107"/>
  <c r="B107"/>
  <c r="A107"/>
  <c r="N79"/>
  <c r="M79"/>
  <c r="L79"/>
  <c r="K79"/>
  <c r="J79"/>
  <c r="I79"/>
  <c r="F79"/>
  <c r="E79"/>
  <c r="D79"/>
  <c r="C79"/>
  <c r="B79"/>
  <c r="A79"/>
  <c r="N65"/>
  <c r="M65"/>
  <c r="L65"/>
  <c r="K65"/>
  <c r="J65"/>
  <c r="I65"/>
  <c r="F65"/>
  <c r="E65"/>
  <c r="D65"/>
  <c r="C65"/>
  <c r="B65"/>
  <c r="A65"/>
  <c r="N60"/>
  <c r="M60"/>
  <c r="L60"/>
  <c r="K60"/>
  <c r="J60"/>
  <c r="I60"/>
  <c r="F60"/>
  <c r="E60"/>
  <c r="D60"/>
  <c r="C60"/>
  <c r="B60"/>
  <c r="A60"/>
  <c r="N40"/>
  <c r="M40"/>
  <c r="L40"/>
  <c r="K40"/>
  <c r="J40"/>
  <c r="I40"/>
  <c r="F40"/>
  <c r="E40"/>
  <c r="D40"/>
  <c r="C40"/>
  <c r="B40"/>
  <c r="A40"/>
  <c r="N34"/>
  <c r="M34"/>
  <c r="L34"/>
  <c r="K34"/>
  <c r="J34"/>
  <c r="I34"/>
  <c r="F34"/>
  <c r="E34"/>
  <c r="D34"/>
  <c r="C34"/>
  <c r="B34"/>
  <c r="A34"/>
  <c r="B17" i="10" l="1"/>
  <c r="N104" i="2"/>
  <c r="M104"/>
  <c r="L104"/>
  <c r="K104"/>
  <c r="J104"/>
  <c r="I104"/>
  <c r="H104"/>
  <c r="G104"/>
  <c r="F104"/>
  <c r="E104"/>
  <c r="D104"/>
  <c r="C104"/>
  <c r="B104"/>
  <c r="A104"/>
  <c r="N103"/>
  <c r="M103"/>
  <c r="L103"/>
  <c r="K103"/>
  <c r="J103"/>
  <c r="I103"/>
  <c r="H103"/>
  <c r="G103"/>
  <c r="F103"/>
  <c r="E103"/>
  <c r="D103"/>
  <c r="C103"/>
  <c r="B103"/>
  <c r="A103"/>
  <c r="N101"/>
  <c r="M101"/>
  <c r="L101"/>
  <c r="K101"/>
  <c r="J101"/>
  <c r="I101"/>
  <c r="H101"/>
  <c r="G101"/>
  <c r="F101"/>
  <c r="E101"/>
  <c r="D101"/>
  <c r="C101"/>
  <c r="B101"/>
  <c r="A101"/>
  <c r="N93"/>
  <c r="M93"/>
  <c r="L93"/>
  <c r="K93"/>
  <c r="J93"/>
  <c r="I93"/>
  <c r="H93"/>
  <c r="G93"/>
  <c r="F93"/>
  <c r="E93"/>
  <c r="D93"/>
  <c r="C93"/>
  <c r="B93"/>
  <c r="A93"/>
  <c r="N92"/>
  <c r="M92"/>
  <c r="L92"/>
  <c r="K92"/>
  <c r="J92"/>
  <c r="I92"/>
  <c r="H92"/>
  <c r="G92"/>
  <c r="F92"/>
  <c r="E92"/>
  <c r="D92"/>
  <c r="C92"/>
  <c r="B92"/>
  <c r="A92"/>
  <c r="N91"/>
  <c r="M91"/>
  <c r="L91"/>
  <c r="K91"/>
  <c r="J91"/>
  <c r="I91"/>
  <c r="H91"/>
  <c r="G91"/>
  <c r="F91"/>
  <c r="E91"/>
  <c r="D91"/>
  <c r="C91"/>
  <c r="B91"/>
  <c r="A91"/>
  <c r="N76"/>
  <c r="M76"/>
  <c r="L76"/>
  <c r="K76"/>
  <c r="J76"/>
  <c r="I76"/>
  <c r="H76"/>
  <c r="G76"/>
  <c r="F76"/>
  <c r="E76"/>
  <c r="D76"/>
  <c r="C76"/>
  <c r="B76"/>
  <c r="A76"/>
  <c r="N75"/>
  <c r="M75"/>
  <c r="L75"/>
  <c r="K75"/>
  <c r="J75"/>
  <c r="I75"/>
  <c r="H75"/>
  <c r="G75"/>
  <c r="F75"/>
  <c r="E75"/>
  <c r="D75"/>
  <c r="C75"/>
  <c r="B75"/>
  <c r="A75"/>
  <c r="N58"/>
  <c r="M58"/>
  <c r="L58"/>
  <c r="K58"/>
  <c r="J58"/>
  <c r="I58"/>
  <c r="H58"/>
  <c r="G58"/>
  <c r="F58"/>
  <c r="E58"/>
  <c r="D58"/>
  <c r="C58"/>
  <c r="B58"/>
  <c r="A58"/>
  <c r="N56"/>
  <c r="M56"/>
  <c r="L56"/>
  <c r="K56"/>
  <c r="J56"/>
  <c r="I56"/>
  <c r="H56"/>
  <c r="G56"/>
  <c r="F56"/>
  <c r="E56"/>
  <c r="D56"/>
  <c r="C56"/>
  <c r="B56"/>
  <c r="A56"/>
  <c r="N48"/>
  <c r="M48"/>
  <c r="L48"/>
  <c r="K48"/>
  <c r="J48"/>
  <c r="I48"/>
  <c r="H48"/>
  <c r="G48"/>
  <c r="F48"/>
  <c r="E48"/>
  <c r="D48"/>
  <c r="C48"/>
  <c r="B48"/>
  <c r="A48"/>
  <c r="N47"/>
  <c r="M47"/>
  <c r="L47"/>
  <c r="K47"/>
  <c r="J47"/>
  <c r="I47"/>
  <c r="H47"/>
  <c r="G47"/>
  <c r="F47"/>
  <c r="E47"/>
  <c r="D47"/>
  <c r="C47"/>
  <c r="B47"/>
  <c r="A47"/>
  <c r="N45"/>
  <c r="M45"/>
  <c r="L45"/>
  <c r="K45"/>
  <c r="J45"/>
  <c r="I45"/>
  <c r="H45"/>
  <c r="G45"/>
  <c r="F45"/>
  <c r="E45"/>
  <c r="D45"/>
  <c r="C45"/>
  <c r="B45"/>
  <c r="A45"/>
  <c r="N29"/>
  <c r="M29"/>
  <c r="L29"/>
  <c r="K29"/>
  <c r="J29"/>
  <c r="I29"/>
  <c r="H29"/>
  <c r="G29"/>
  <c r="F29"/>
  <c r="E29"/>
  <c r="D29"/>
  <c r="C29"/>
  <c r="B29"/>
  <c r="A29"/>
  <c r="N28"/>
  <c r="M28"/>
  <c r="L28"/>
  <c r="K28"/>
  <c r="J28"/>
  <c r="I28"/>
  <c r="H28"/>
  <c r="G28"/>
  <c r="F28"/>
  <c r="E28"/>
  <c r="D28"/>
  <c r="C28"/>
  <c r="B28"/>
  <c r="A28"/>
  <c r="N20"/>
  <c r="M20"/>
  <c r="L20"/>
  <c r="K20"/>
  <c r="J20"/>
  <c r="I20"/>
  <c r="H20"/>
  <c r="G20"/>
  <c r="F20"/>
  <c r="E20"/>
  <c r="D20"/>
  <c r="C20"/>
  <c r="B20"/>
  <c r="A20"/>
  <c r="N19"/>
  <c r="M19"/>
  <c r="L19"/>
  <c r="K19"/>
  <c r="J19"/>
  <c r="I19"/>
  <c r="H19"/>
  <c r="G19"/>
  <c r="F19"/>
  <c r="E19"/>
  <c r="D19"/>
  <c r="C19"/>
  <c r="B19"/>
  <c r="A19"/>
  <c r="N18"/>
  <c r="M18"/>
  <c r="L18"/>
  <c r="K18"/>
  <c r="J18"/>
  <c r="I18"/>
  <c r="H18"/>
  <c r="G18"/>
  <c r="F18"/>
  <c r="E18"/>
  <c r="D18"/>
  <c r="C18"/>
  <c r="B18"/>
  <c r="A18"/>
  <c r="N6"/>
  <c r="M6"/>
  <c r="L6"/>
  <c r="K6"/>
  <c r="J6"/>
  <c r="I6"/>
  <c r="H6"/>
  <c r="G6"/>
  <c r="F6"/>
  <c r="E6"/>
  <c r="D6"/>
  <c r="C6"/>
  <c r="B6"/>
  <c r="A6"/>
  <c r="N5"/>
  <c r="M5"/>
  <c r="L5"/>
  <c r="K5"/>
  <c r="J5"/>
  <c r="I5"/>
  <c r="H5"/>
  <c r="G5"/>
  <c r="F5"/>
  <c r="E5"/>
  <c r="D5"/>
  <c r="C5"/>
  <c r="B5"/>
  <c r="A5"/>
  <c r="N100"/>
  <c r="M100"/>
  <c r="L100"/>
  <c r="K100"/>
  <c r="J100"/>
  <c r="I100"/>
  <c r="H100"/>
  <c r="G100"/>
  <c r="F100"/>
  <c r="E100"/>
  <c r="D100"/>
  <c r="C100"/>
  <c r="B100"/>
  <c r="A100"/>
  <c r="N102"/>
  <c r="M102"/>
  <c r="L102"/>
  <c r="K102"/>
  <c r="J102"/>
  <c r="I102"/>
  <c r="H102"/>
  <c r="G102"/>
  <c r="F102"/>
  <c r="E102"/>
  <c r="D102"/>
  <c r="C102"/>
  <c r="B102"/>
  <c r="A102"/>
  <c r="N99"/>
  <c r="M99"/>
  <c r="L99"/>
  <c r="K99"/>
  <c r="J99"/>
  <c r="I99"/>
  <c r="H99"/>
  <c r="G99"/>
  <c r="F99"/>
  <c r="E99"/>
  <c r="D99"/>
  <c r="C99"/>
  <c r="B99"/>
  <c r="A99"/>
  <c r="N90"/>
  <c r="M90"/>
  <c r="L90"/>
  <c r="K90"/>
  <c r="J90"/>
  <c r="I90"/>
  <c r="H90"/>
  <c r="G90"/>
  <c r="F90"/>
  <c r="E90"/>
  <c r="D90"/>
  <c r="C90"/>
  <c r="B90"/>
  <c r="A90"/>
  <c r="N89"/>
  <c r="M89"/>
  <c r="L89"/>
  <c r="K89"/>
  <c r="J89"/>
  <c r="I89"/>
  <c r="H89"/>
  <c r="G89"/>
  <c r="F89"/>
  <c r="E89"/>
  <c r="D89"/>
  <c r="C89"/>
  <c r="B89"/>
  <c r="A89"/>
  <c r="N74"/>
  <c r="M74"/>
  <c r="L74"/>
  <c r="K74"/>
  <c r="J74"/>
  <c r="I74"/>
  <c r="H74"/>
  <c r="G74"/>
  <c r="F74"/>
  <c r="E74"/>
  <c r="D74"/>
  <c r="C74"/>
  <c r="B74"/>
  <c r="A74"/>
  <c r="N73"/>
  <c r="M73"/>
  <c r="L73"/>
  <c r="K73"/>
  <c r="J73"/>
  <c r="I73"/>
  <c r="H73"/>
  <c r="G73"/>
  <c r="F73"/>
  <c r="E73"/>
  <c r="D73"/>
  <c r="C73"/>
  <c r="B73"/>
  <c r="A73"/>
  <c r="N55"/>
  <c r="M55"/>
  <c r="L55"/>
  <c r="K55"/>
  <c r="J55"/>
  <c r="I55"/>
  <c r="H55"/>
  <c r="G55"/>
  <c r="F55"/>
  <c r="E55"/>
  <c r="D55"/>
  <c r="C55"/>
  <c r="B55"/>
  <c r="A55"/>
  <c r="N57"/>
  <c r="M57"/>
  <c r="L57"/>
  <c r="K57"/>
  <c r="J57"/>
  <c r="I57"/>
  <c r="H57"/>
  <c r="G57"/>
  <c r="F57"/>
  <c r="E57"/>
  <c r="D57"/>
  <c r="C57"/>
  <c r="B57"/>
  <c r="A57"/>
  <c r="N54"/>
  <c r="M54"/>
  <c r="L54"/>
  <c r="K54"/>
  <c r="J54"/>
  <c r="I54"/>
  <c r="H54"/>
  <c r="G54"/>
  <c r="F54"/>
  <c r="E54"/>
  <c r="D54"/>
  <c r="C54"/>
  <c r="B54"/>
  <c r="A54"/>
  <c r="N44"/>
  <c r="M44"/>
  <c r="L44"/>
  <c r="K44"/>
  <c r="J44"/>
  <c r="I44"/>
  <c r="H44"/>
  <c r="G44"/>
  <c r="F44"/>
  <c r="E44"/>
  <c r="D44"/>
  <c r="C44"/>
  <c r="B44"/>
  <c r="A44"/>
  <c r="N43"/>
  <c r="M43"/>
  <c r="L43"/>
  <c r="K43"/>
  <c r="J43"/>
  <c r="I43"/>
  <c r="H43"/>
  <c r="G43"/>
  <c r="F43"/>
  <c r="E43"/>
  <c r="D43"/>
  <c r="C43"/>
  <c r="B43"/>
  <c r="A43"/>
  <c r="N46"/>
  <c r="M46"/>
  <c r="L46"/>
  <c r="K46"/>
  <c r="J46"/>
  <c r="I46"/>
  <c r="H46"/>
  <c r="G46"/>
  <c r="F46"/>
  <c r="E46"/>
  <c r="D46"/>
  <c r="C46"/>
  <c r="B46"/>
  <c r="A46"/>
  <c r="N27"/>
  <c r="M27"/>
  <c r="L27"/>
  <c r="K27"/>
  <c r="J27"/>
  <c r="I27"/>
  <c r="H27"/>
  <c r="G27"/>
  <c r="F27"/>
  <c r="E27"/>
  <c r="D27"/>
  <c r="C27"/>
  <c r="B27"/>
  <c r="A27"/>
  <c r="N26"/>
  <c r="M26"/>
  <c r="L26"/>
  <c r="K26"/>
  <c r="J26"/>
  <c r="I26"/>
  <c r="H26"/>
  <c r="G26"/>
  <c r="F26"/>
  <c r="E26"/>
  <c r="D26"/>
  <c r="C26"/>
  <c r="B26"/>
  <c r="A26"/>
  <c r="N17"/>
  <c r="M17"/>
  <c r="L17"/>
  <c r="K17"/>
  <c r="J17"/>
  <c r="I17"/>
  <c r="H17"/>
  <c r="G17"/>
  <c r="F17"/>
  <c r="E17"/>
  <c r="D17"/>
  <c r="C17"/>
  <c r="B17"/>
  <c r="A17"/>
  <c r="N16"/>
  <c r="M16"/>
  <c r="L16"/>
  <c r="K16"/>
  <c r="J16"/>
  <c r="I16"/>
  <c r="H16"/>
  <c r="G16"/>
  <c r="F16"/>
  <c r="E16"/>
  <c r="D16"/>
  <c r="C16"/>
  <c r="B16"/>
  <c r="A16"/>
  <c r="N15"/>
  <c r="M15"/>
  <c r="L15"/>
  <c r="K15"/>
  <c r="J15"/>
  <c r="I15"/>
  <c r="H15"/>
  <c r="G15"/>
  <c r="F15"/>
  <c r="E15"/>
  <c r="D15"/>
  <c r="C15"/>
  <c r="B15"/>
  <c r="A15"/>
  <c r="N9"/>
  <c r="M9"/>
  <c r="L9"/>
  <c r="K9"/>
  <c r="J9"/>
  <c r="I9"/>
  <c r="H9"/>
  <c r="G9"/>
  <c r="F9"/>
  <c r="E9"/>
  <c r="D9"/>
  <c r="C9"/>
  <c r="B9"/>
  <c r="A9"/>
  <c r="N8"/>
  <c r="M8"/>
  <c r="L8"/>
  <c r="K8"/>
  <c r="J8"/>
  <c r="I8"/>
  <c r="H8"/>
  <c r="G8"/>
  <c r="F8"/>
  <c r="E8"/>
  <c r="D8"/>
  <c r="C8"/>
  <c r="B8"/>
  <c r="A8"/>
  <c r="N4"/>
  <c r="M4"/>
  <c r="L4"/>
  <c r="K4"/>
  <c r="J4"/>
  <c r="I4"/>
  <c r="H4"/>
  <c r="G4"/>
  <c r="F4"/>
  <c r="E4"/>
  <c r="D4"/>
  <c r="C4"/>
  <c r="B4"/>
  <c r="A4"/>
  <c r="N3"/>
  <c r="M3"/>
  <c r="L3"/>
  <c r="K3"/>
  <c r="J3"/>
  <c r="I3"/>
  <c r="H3"/>
  <c r="G3"/>
  <c r="F3"/>
  <c r="E3"/>
  <c r="D3"/>
  <c r="C3"/>
  <c r="B3"/>
  <c r="A3"/>
  <c r="B20" i="13"/>
  <c r="B21"/>
  <c r="B22"/>
  <c r="B31" l="1"/>
  <c r="B24"/>
  <c r="B32"/>
  <c r="B30"/>
  <c r="B29"/>
  <c r="B28"/>
  <c r="B27"/>
  <c r="B26"/>
  <c r="B25"/>
  <c r="B23"/>
  <c r="B19"/>
  <c r="B18"/>
  <c r="B17"/>
  <c r="B16"/>
  <c r="B15"/>
  <c r="B14"/>
  <c r="B13"/>
  <c r="B12"/>
  <c r="B30" i="7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C37" i="2"/>
  <c r="N86"/>
  <c r="M86"/>
  <c r="L86"/>
  <c r="K86"/>
  <c r="J86"/>
  <c r="I86"/>
  <c r="H86"/>
  <c r="G86"/>
  <c r="F86"/>
  <c r="E86"/>
  <c r="D86"/>
  <c r="C86"/>
  <c r="A86"/>
  <c r="N81"/>
  <c r="M81"/>
  <c r="L81"/>
  <c r="K81"/>
  <c r="J81"/>
  <c r="I81"/>
  <c r="H81"/>
  <c r="G81"/>
  <c r="F81"/>
  <c r="E81"/>
  <c r="D81"/>
  <c r="C81"/>
  <c r="A81"/>
  <c r="N70"/>
  <c r="M70"/>
  <c r="L70"/>
  <c r="K70"/>
  <c r="J70"/>
  <c r="I70"/>
  <c r="H70"/>
  <c r="G70"/>
  <c r="F70"/>
  <c r="E70"/>
  <c r="D70"/>
  <c r="C70"/>
  <c r="A70"/>
  <c r="N64"/>
  <c r="M64"/>
  <c r="L64"/>
  <c r="K64"/>
  <c r="J64"/>
  <c r="I64"/>
  <c r="H64"/>
  <c r="G64"/>
  <c r="F64"/>
  <c r="E64"/>
  <c r="D64"/>
  <c r="C64"/>
  <c r="A64"/>
  <c r="N31"/>
  <c r="M31"/>
  <c r="L31"/>
  <c r="K31"/>
  <c r="J31"/>
  <c r="I31"/>
  <c r="H31"/>
  <c r="G31"/>
  <c r="F31"/>
  <c r="E31"/>
  <c r="D31"/>
  <c r="C31"/>
  <c r="A31"/>
  <c r="N22"/>
  <c r="M22"/>
  <c r="L22"/>
  <c r="K22"/>
  <c r="J22"/>
  <c r="I22"/>
  <c r="H22"/>
  <c r="G22"/>
  <c r="F22"/>
  <c r="E22"/>
  <c r="D22"/>
  <c r="C22"/>
  <c r="A22"/>
  <c r="N12"/>
  <c r="M12"/>
  <c r="L12"/>
  <c r="K12"/>
  <c r="J12"/>
  <c r="I12"/>
  <c r="H12"/>
  <c r="G12"/>
  <c r="F12"/>
  <c r="E12"/>
  <c r="D12"/>
  <c r="C12"/>
  <c r="A12"/>
  <c r="N2"/>
  <c r="M2"/>
  <c r="L2"/>
  <c r="K2"/>
  <c r="J2"/>
  <c r="I2"/>
  <c r="H2"/>
  <c r="G2"/>
  <c r="F2"/>
  <c r="E2"/>
  <c r="D2"/>
  <c r="C2"/>
  <c r="A2"/>
  <c r="N51"/>
  <c r="M51"/>
  <c r="L51"/>
  <c r="K51"/>
  <c r="J51"/>
  <c r="I51"/>
  <c r="H51"/>
  <c r="G51"/>
  <c r="F51"/>
  <c r="E51"/>
  <c r="D51"/>
  <c r="C51"/>
  <c r="A51"/>
  <c r="N41"/>
  <c r="M41"/>
  <c r="L41"/>
  <c r="K41"/>
  <c r="J41"/>
  <c r="I41"/>
  <c r="H41"/>
  <c r="G41"/>
  <c r="F41"/>
  <c r="E41"/>
  <c r="D41"/>
  <c r="C41"/>
  <c r="A41"/>
  <c r="B20" i="14"/>
  <c r="B86" i="2" s="1"/>
  <c r="B19" i="14"/>
  <c r="B81" i="2" s="1"/>
  <c r="B18" i="14"/>
  <c r="B70" i="2" s="1"/>
  <c r="B17" i="14"/>
  <c r="B64" i="2" s="1"/>
  <c r="B14" i="14"/>
  <c r="B31" i="2" s="1"/>
  <c r="B13" i="14"/>
  <c r="B22" i="2" s="1"/>
  <c r="B12" i="14"/>
  <c r="B12" i="2" s="1"/>
  <c r="B11" i="14"/>
  <c r="B2" i="2" s="1"/>
  <c r="B16" i="14"/>
  <c r="B51" i="2" s="1"/>
  <c r="B15" i="14"/>
  <c r="B41" i="2" s="1"/>
  <c r="B25" i="10"/>
  <c r="B26" i="8"/>
  <c r="B25"/>
  <c r="B24"/>
  <c r="B23"/>
  <c r="B22"/>
  <c r="B21"/>
  <c r="B17"/>
  <c r="B16"/>
  <c r="B15"/>
  <c r="B20"/>
  <c r="B14"/>
  <c r="B13"/>
  <c r="B12"/>
  <c r="B11"/>
  <c r="B28" i="9"/>
  <c r="B27"/>
  <c r="B26"/>
  <c r="B25"/>
  <c r="B24"/>
  <c r="B23"/>
  <c r="B22"/>
  <c r="B21"/>
  <c r="B18"/>
  <c r="B17"/>
  <c r="B16"/>
  <c r="B15"/>
  <c r="B14"/>
  <c r="B13"/>
  <c r="B12"/>
  <c r="B11"/>
  <c r="B24" i="10"/>
  <c r="B23"/>
  <c r="B22"/>
  <c r="B21"/>
  <c r="B20"/>
  <c r="B16"/>
  <c r="B15"/>
  <c r="B14"/>
  <c r="B13"/>
  <c r="B12"/>
  <c r="B26"/>
  <c r="B11" i="13"/>
  <c r="N133" i="2"/>
  <c r="M133"/>
  <c r="L133"/>
  <c r="K133"/>
  <c r="J133"/>
  <c r="I133"/>
  <c r="H133"/>
  <c r="G133"/>
  <c r="F133"/>
  <c r="E133"/>
  <c r="D133"/>
  <c r="C133"/>
  <c r="A133"/>
  <c r="N130"/>
  <c r="M130"/>
  <c r="L130"/>
  <c r="K130"/>
  <c r="J130"/>
  <c r="I130"/>
  <c r="H130"/>
  <c r="G130"/>
  <c r="F130"/>
  <c r="E130"/>
  <c r="D130"/>
  <c r="C130"/>
  <c r="A130"/>
  <c r="N127"/>
  <c r="M127"/>
  <c r="L127"/>
  <c r="K127"/>
  <c r="J127"/>
  <c r="I127"/>
  <c r="H127"/>
  <c r="G127"/>
  <c r="F127"/>
  <c r="E127"/>
  <c r="D127"/>
  <c r="C127"/>
  <c r="A127"/>
  <c r="N124"/>
  <c r="M124"/>
  <c r="L124"/>
  <c r="K124"/>
  <c r="J124"/>
  <c r="I124"/>
  <c r="H124"/>
  <c r="G124"/>
  <c r="F124"/>
  <c r="E124"/>
  <c r="D124"/>
  <c r="C124"/>
  <c r="A124"/>
  <c r="B25" i="5"/>
  <c r="B133" i="2" s="1"/>
  <c r="B24" i="5"/>
  <c r="B130" i="2" s="1"/>
  <c r="N119"/>
  <c r="M119"/>
  <c r="L119"/>
  <c r="K119"/>
  <c r="J119"/>
  <c r="I119"/>
  <c r="H119"/>
  <c r="G119"/>
  <c r="F119"/>
  <c r="E119"/>
  <c r="D119"/>
  <c r="C119"/>
  <c r="A119"/>
  <c r="N115"/>
  <c r="M115"/>
  <c r="L115"/>
  <c r="K115"/>
  <c r="J115"/>
  <c r="I115"/>
  <c r="H115"/>
  <c r="G115"/>
  <c r="F115"/>
  <c r="E115"/>
  <c r="D115"/>
  <c r="C115"/>
  <c r="A115"/>
  <c r="B23" i="5"/>
  <c r="B127" i="2" s="1"/>
  <c r="B22" i="5"/>
  <c r="B124" i="2" s="1"/>
  <c r="B21" i="5"/>
  <c r="B119" i="2" s="1"/>
  <c r="K42"/>
  <c r="B11" i="7"/>
  <c r="B20" i="6"/>
  <c r="B88" i="2" s="1"/>
  <c r="B18" i="6"/>
  <c r="B72" i="2" s="1"/>
  <c r="B19" i="6"/>
  <c r="B82" i="2" s="1"/>
  <c r="B14" i="6"/>
  <c r="B33" i="2" s="1"/>
  <c r="B13" i="6"/>
  <c r="B23" i="2" s="1"/>
  <c r="B12" i="6"/>
  <c r="B14" i="2" s="1"/>
  <c r="B11" i="6"/>
  <c r="B7" i="2" s="1"/>
  <c r="B16" i="6"/>
  <c r="B42" i="2" s="1"/>
  <c r="B17" i="6"/>
  <c r="B62" i="2" s="1"/>
  <c r="B15" i="6"/>
  <c r="B37" i="2" s="1"/>
  <c r="B20" i="5"/>
  <c r="B117" i="2" s="1"/>
  <c r="B19" i="5"/>
  <c r="B115" i="2" s="1"/>
  <c r="B13" i="5"/>
  <c r="B30" i="2" s="1"/>
  <c r="B17" i="5"/>
  <c r="B98" i="2" s="1"/>
  <c r="B16" i="5"/>
  <c r="B80" i="2" s="1"/>
  <c r="B15" i="5"/>
  <c r="B68" i="2" s="1"/>
  <c r="B18" i="5"/>
  <c r="B109" i="2" s="1"/>
  <c r="B14" i="5"/>
  <c r="B53" i="2" s="1"/>
  <c r="B12" i="5"/>
  <c r="B21" i="2" s="1"/>
  <c r="B11" i="5"/>
  <c r="B11" i="2" s="1"/>
  <c r="B25" i="4"/>
  <c r="B135" i="2" s="1"/>
  <c r="B24" i="4"/>
  <c r="B131" i="2" s="1"/>
  <c r="B23" i="4"/>
  <c r="B129" i="2" s="1"/>
  <c r="B22" i="4"/>
  <c r="B125" i="2" s="1"/>
  <c r="B21" i="4"/>
  <c r="B122" i="2" s="1"/>
  <c r="B20" i="4"/>
  <c r="B120" i="2" s="1"/>
  <c r="B19" i="4"/>
  <c r="B116" i="2" s="1"/>
  <c r="B18" i="4"/>
  <c r="B110" i="2" s="1"/>
  <c r="B17" i="4"/>
  <c r="B96" i="2" s="1"/>
  <c r="B15" i="4"/>
  <c r="B84" i="2" s="1"/>
  <c r="B16" i="4"/>
  <c r="B85" i="2" s="1"/>
  <c r="B14" i="4"/>
  <c r="B69" i="2" s="1"/>
  <c r="B13" i="4"/>
  <c r="B61" i="2" s="1"/>
  <c r="B11" i="4"/>
  <c r="B25" i="2" s="1"/>
  <c r="B12" i="4"/>
  <c r="B50" i="2" s="1"/>
  <c r="B10" i="4"/>
  <c r="B10" i="2" s="1"/>
  <c r="B28" i="3"/>
  <c r="B134" i="2" s="1"/>
  <c r="B27" i="3"/>
  <c r="B132" i="2" s="1"/>
  <c r="B26" i="3"/>
  <c r="B128" i="2" s="1"/>
  <c r="B25" i="3"/>
  <c r="B126" i="2" s="1"/>
  <c r="B24" i="3"/>
  <c r="B23"/>
  <c r="B121" i="2" s="1"/>
  <c r="B22" i="3"/>
  <c r="B118" i="2" s="1"/>
  <c r="B21" i="3"/>
  <c r="B113" i="2" s="1"/>
  <c r="B20" i="3"/>
  <c r="B111" i="2" s="1"/>
  <c r="B19" i="3"/>
  <c r="B97" i="2" s="1"/>
  <c r="B18" i="3"/>
  <c r="B87" i="2" s="1"/>
  <c r="B17" i="3"/>
  <c r="B83" i="2" s="1"/>
  <c r="B16" i="3"/>
  <c r="B15"/>
  <c r="B63" i="2" s="1"/>
  <c r="B14" i="3"/>
  <c r="B52" i="2" s="1"/>
  <c r="B13" i="3"/>
  <c r="B32" i="2" s="1"/>
  <c r="B12" i="3"/>
  <c r="B24" i="2" s="1"/>
  <c r="B11" i="3"/>
  <c r="N134" i="2"/>
  <c r="M134"/>
  <c r="L134"/>
  <c r="K134"/>
  <c r="J134"/>
  <c r="I134"/>
  <c r="H134"/>
  <c r="G134"/>
  <c r="F134"/>
  <c r="E134"/>
  <c r="D134"/>
  <c r="C134"/>
  <c r="A134"/>
  <c r="N132"/>
  <c r="M132"/>
  <c r="L132"/>
  <c r="K132"/>
  <c r="J132"/>
  <c r="I132"/>
  <c r="H132"/>
  <c r="G132"/>
  <c r="F132"/>
  <c r="E132"/>
  <c r="D132"/>
  <c r="C132"/>
  <c r="A132"/>
  <c r="N128"/>
  <c r="M128"/>
  <c r="L128"/>
  <c r="K128"/>
  <c r="J128"/>
  <c r="I128"/>
  <c r="H128"/>
  <c r="G128"/>
  <c r="F128"/>
  <c r="E128"/>
  <c r="D128"/>
  <c r="C128"/>
  <c r="A128"/>
  <c r="N126"/>
  <c r="M126"/>
  <c r="L126"/>
  <c r="K126"/>
  <c r="J126"/>
  <c r="I126"/>
  <c r="H126"/>
  <c r="G126"/>
  <c r="F126"/>
  <c r="E126"/>
  <c r="D126"/>
  <c r="C126"/>
  <c r="A126"/>
  <c r="N123"/>
  <c r="M123"/>
  <c r="L123"/>
  <c r="K123"/>
  <c r="J123"/>
  <c r="I123"/>
  <c r="H123"/>
  <c r="G123"/>
  <c r="F123"/>
  <c r="E123"/>
  <c r="D123"/>
  <c r="C123"/>
  <c r="B123"/>
  <c r="A123"/>
  <c r="N135"/>
  <c r="M135"/>
  <c r="L135"/>
  <c r="K135"/>
  <c r="J135"/>
  <c r="I135"/>
  <c r="H135"/>
  <c r="G135"/>
  <c r="F135"/>
  <c r="E135"/>
  <c r="D135"/>
  <c r="C135"/>
  <c r="A135"/>
  <c r="N121"/>
  <c r="M121"/>
  <c r="L121"/>
  <c r="K121"/>
  <c r="J121"/>
  <c r="I121"/>
  <c r="H121"/>
  <c r="G121"/>
  <c r="F121"/>
  <c r="E121"/>
  <c r="D121"/>
  <c r="C121"/>
  <c r="A121"/>
  <c r="N131"/>
  <c r="M131"/>
  <c r="L131"/>
  <c r="K131"/>
  <c r="J131"/>
  <c r="I131"/>
  <c r="H131"/>
  <c r="G131"/>
  <c r="F131"/>
  <c r="E131"/>
  <c r="D131"/>
  <c r="C131"/>
  <c r="A131"/>
  <c r="N129"/>
  <c r="M129"/>
  <c r="L129"/>
  <c r="K129"/>
  <c r="J129"/>
  <c r="I129"/>
  <c r="H129"/>
  <c r="G129"/>
  <c r="F129"/>
  <c r="E129"/>
  <c r="D129"/>
  <c r="C129"/>
  <c r="A129"/>
  <c r="N125"/>
  <c r="M125"/>
  <c r="L125"/>
  <c r="K125"/>
  <c r="J125"/>
  <c r="I125"/>
  <c r="H125"/>
  <c r="G125"/>
  <c r="F125"/>
  <c r="E125"/>
  <c r="D125"/>
  <c r="C125"/>
  <c r="A125"/>
  <c r="N118"/>
  <c r="M118"/>
  <c r="L118"/>
  <c r="K118"/>
  <c r="J118"/>
  <c r="I118"/>
  <c r="H118"/>
  <c r="G118"/>
  <c r="F118"/>
  <c r="E118"/>
  <c r="D118"/>
  <c r="C118"/>
  <c r="A118"/>
  <c r="N113"/>
  <c r="M113"/>
  <c r="L113"/>
  <c r="K113"/>
  <c r="J113"/>
  <c r="I113"/>
  <c r="H113"/>
  <c r="G113"/>
  <c r="F113"/>
  <c r="E113"/>
  <c r="D113"/>
  <c r="C113"/>
  <c r="A113"/>
  <c r="N122"/>
  <c r="M122"/>
  <c r="L122"/>
  <c r="K122"/>
  <c r="J122"/>
  <c r="I122"/>
  <c r="H122"/>
  <c r="G122"/>
  <c r="F122"/>
  <c r="E122"/>
  <c r="D122"/>
  <c r="C122"/>
  <c r="A122"/>
  <c r="N120"/>
  <c r="M120"/>
  <c r="L120"/>
  <c r="K120"/>
  <c r="J120"/>
  <c r="I120"/>
  <c r="H120"/>
  <c r="G120"/>
  <c r="F120"/>
  <c r="E120"/>
  <c r="D120"/>
  <c r="C120"/>
  <c r="A120"/>
  <c r="N111"/>
  <c r="M111"/>
  <c r="L111"/>
  <c r="K111"/>
  <c r="J111"/>
  <c r="I111"/>
  <c r="H111"/>
  <c r="G111"/>
  <c r="F111"/>
  <c r="E111"/>
  <c r="D111"/>
  <c r="C111"/>
  <c r="A111"/>
  <c r="N116"/>
  <c r="M116"/>
  <c r="L116"/>
  <c r="K116"/>
  <c r="J116"/>
  <c r="I116"/>
  <c r="H116"/>
  <c r="G116"/>
  <c r="F116"/>
  <c r="E116"/>
  <c r="D116"/>
  <c r="C116"/>
  <c r="A116"/>
  <c r="N97"/>
  <c r="M97"/>
  <c r="L97"/>
  <c r="K97"/>
  <c r="J97"/>
  <c r="I97"/>
  <c r="H97"/>
  <c r="G97"/>
  <c r="F97"/>
  <c r="E97"/>
  <c r="D97"/>
  <c r="C97"/>
  <c r="A97"/>
  <c r="N88"/>
  <c r="M88"/>
  <c r="L88"/>
  <c r="K88"/>
  <c r="J88"/>
  <c r="I88"/>
  <c r="H88"/>
  <c r="G88"/>
  <c r="F88"/>
  <c r="E88"/>
  <c r="D88"/>
  <c r="C88"/>
  <c r="A88"/>
  <c r="N110"/>
  <c r="M110"/>
  <c r="L110"/>
  <c r="K110"/>
  <c r="J110"/>
  <c r="I110"/>
  <c r="H110"/>
  <c r="G110"/>
  <c r="F110"/>
  <c r="E110"/>
  <c r="D110"/>
  <c r="C110"/>
  <c r="A110"/>
  <c r="N117"/>
  <c r="M117"/>
  <c r="L117"/>
  <c r="K117"/>
  <c r="J117"/>
  <c r="I117"/>
  <c r="H117"/>
  <c r="G117"/>
  <c r="F117"/>
  <c r="E117"/>
  <c r="D117"/>
  <c r="C117"/>
  <c r="A117"/>
  <c r="N96"/>
  <c r="M96"/>
  <c r="L96"/>
  <c r="K96"/>
  <c r="J96"/>
  <c r="I96"/>
  <c r="H96"/>
  <c r="G96"/>
  <c r="F96"/>
  <c r="E96"/>
  <c r="D96"/>
  <c r="C96"/>
  <c r="A96"/>
  <c r="N72"/>
  <c r="M72"/>
  <c r="L72"/>
  <c r="K72"/>
  <c r="J72"/>
  <c r="I72"/>
  <c r="H72"/>
  <c r="G72"/>
  <c r="F72"/>
  <c r="E72"/>
  <c r="D72"/>
  <c r="C72"/>
  <c r="A72"/>
  <c r="N82"/>
  <c r="M82"/>
  <c r="L82"/>
  <c r="K82"/>
  <c r="J82"/>
  <c r="I82"/>
  <c r="H82"/>
  <c r="G82"/>
  <c r="F82"/>
  <c r="E82"/>
  <c r="D82"/>
  <c r="C82"/>
  <c r="A82"/>
  <c r="N114"/>
  <c r="M114"/>
  <c r="L114"/>
  <c r="K114"/>
  <c r="J114"/>
  <c r="I114"/>
  <c r="H114"/>
  <c r="G114"/>
  <c r="F114"/>
  <c r="E114"/>
  <c r="D114"/>
  <c r="C114"/>
  <c r="A114"/>
  <c r="N33"/>
  <c r="M33"/>
  <c r="L33"/>
  <c r="K33"/>
  <c r="J33"/>
  <c r="I33"/>
  <c r="H33"/>
  <c r="G33"/>
  <c r="F33"/>
  <c r="E33"/>
  <c r="D33"/>
  <c r="C33"/>
  <c r="A33"/>
  <c r="N87"/>
  <c r="M87"/>
  <c r="L87"/>
  <c r="K87"/>
  <c r="J87"/>
  <c r="I87"/>
  <c r="H87"/>
  <c r="G87"/>
  <c r="F87"/>
  <c r="E87"/>
  <c r="D87"/>
  <c r="C87"/>
  <c r="A87"/>
  <c r="N30"/>
  <c r="M30"/>
  <c r="L30"/>
  <c r="K30"/>
  <c r="J30"/>
  <c r="I30"/>
  <c r="H30"/>
  <c r="G30"/>
  <c r="F30"/>
  <c r="E30"/>
  <c r="D30"/>
  <c r="C30"/>
  <c r="A30"/>
  <c r="N84"/>
  <c r="M84"/>
  <c r="L84"/>
  <c r="K84"/>
  <c r="J84"/>
  <c r="I84"/>
  <c r="H84"/>
  <c r="G84"/>
  <c r="F84"/>
  <c r="E84"/>
  <c r="D84"/>
  <c r="C84"/>
  <c r="A84"/>
  <c r="N83"/>
  <c r="M83"/>
  <c r="L83"/>
  <c r="K83"/>
  <c r="J83"/>
  <c r="I83"/>
  <c r="H83"/>
  <c r="G83"/>
  <c r="F83"/>
  <c r="E83"/>
  <c r="D83"/>
  <c r="C83"/>
  <c r="A83"/>
  <c r="N98"/>
  <c r="M98"/>
  <c r="L98"/>
  <c r="K98"/>
  <c r="J98"/>
  <c r="I98"/>
  <c r="H98"/>
  <c r="G98"/>
  <c r="F98"/>
  <c r="E98"/>
  <c r="D98"/>
  <c r="C98"/>
  <c r="A98"/>
  <c r="N85"/>
  <c r="M85"/>
  <c r="L85"/>
  <c r="K85"/>
  <c r="J85"/>
  <c r="I85"/>
  <c r="H85"/>
  <c r="G85"/>
  <c r="F85"/>
  <c r="E85"/>
  <c r="D85"/>
  <c r="C85"/>
  <c r="A85"/>
  <c r="N71"/>
  <c r="M71"/>
  <c r="L71"/>
  <c r="K71"/>
  <c r="J71"/>
  <c r="I71"/>
  <c r="H71"/>
  <c r="G71"/>
  <c r="F71"/>
  <c r="E71"/>
  <c r="D71"/>
  <c r="C71"/>
  <c r="B71"/>
  <c r="A71"/>
  <c r="N80"/>
  <c r="M80"/>
  <c r="L80"/>
  <c r="K80"/>
  <c r="J80"/>
  <c r="I80"/>
  <c r="H80"/>
  <c r="G80"/>
  <c r="F80"/>
  <c r="E80"/>
  <c r="D80"/>
  <c r="C80"/>
  <c r="A80"/>
  <c r="N23"/>
  <c r="M23"/>
  <c r="L23"/>
  <c r="K23"/>
  <c r="J23"/>
  <c r="I23"/>
  <c r="H23"/>
  <c r="G23"/>
  <c r="F23"/>
  <c r="E23"/>
  <c r="D23"/>
  <c r="C23"/>
  <c r="A23"/>
  <c r="N68"/>
  <c r="M68"/>
  <c r="L68"/>
  <c r="K68"/>
  <c r="J68"/>
  <c r="I68"/>
  <c r="H68"/>
  <c r="G68"/>
  <c r="F68"/>
  <c r="E68"/>
  <c r="D68"/>
  <c r="C68"/>
  <c r="A68"/>
  <c r="N63"/>
  <c r="M63"/>
  <c r="L63"/>
  <c r="K63"/>
  <c r="J63"/>
  <c r="I63"/>
  <c r="H63"/>
  <c r="G63"/>
  <c r="F63"/>
  <c r="E63"/>
  <c r="D63"/>
  <c r="C63"/>
  <c r="A63"/>
  <c r="N14"/>
  <c r="M14"/>
  <c r="L14"/>
  <c r="K14"/>
  <c r="J14"/>
  <c r="I14"/>
  <c r="H14"/>
  <c r="G14"/>
  <c r="F14"/>
  <c r="E14"/>
  <c r="D14"/>
  <c r="C14"/>
  <c r="A14"/>
  <c r="N7"/>
  <c r="M7"/>
  <c r="L7"/>
  <c r="K7"/>
  <c r="J7"/>
  <c r="I7"/>
  <c r="H7"/>
  <c r="G7"/>
  <c r="F7"/>
  <c r="E7"/>
  <c r="D7"/>
  <c r="C7"/>
  <c r="A7"/>
  <c r="N52"/>
  <c r="M52"/>
  <c r="L52"/>
  <c r="K52"/>
  <c r="J52"/>
  <c r="I52"/>
  <c r="H52"/>
  <c r="G52"/>
  <c r="F52"/>
  <c r="E52"/>
  <c r="D52"/>
  <c r="C52"/>
  <c r="A52"/>
  <c r="N109"/>
  <c r="M109"/>
  <c r="L109"/>
  <c r="K109"/>
  <c r="J109"/>
  <c r="I109"/>
  <c r="H109"/>
  <c r="G109"/>
  <c r="F109"/>
  <c r="E109"/>
  <c r="D109"/>
  <c r="C109"/>
  <c r="A109"/>
  <c r="N32"/>
  <c r="M32"/>
  <c r="L32"/>
  <c r="K32"/>
  <c r="J32"/>
  <c r="I32"/>
  <c r="H32"/>
  <c r="G32"/>
  <c r="F32"/>
  <c r="E32"/>
  <c r="D32"/>
  <c r="C32"/>
  <c r="A32"/>
  <c r="N53"/>
  <c r="M53"/>
  <c r="L53"/>
  <c r="K53"/>
  <c r="J53"/>
  <c r="I53"/>
  <c r="H53"/>
  <c r="G53"/>
  <c r="F53"/>
  <c r="E53"/>
  <c r="D53"/>
  <c r="C53"/>
  <c r="A53"/>
  <c r="N42"/>
  <c r="M42"/>
  <c r="L42"/>
  <c r="J42"/>
  <c r="I42"/>
  <c r="H42"/>
  <c r="G42"/>
  <c r="F42"/>
  <c r="E42"/>
  <c r="D42"/>
  <c r="C42"/>
  <c r="A42"/>
  <c r="N69"/>
  <c r="M69"/>
  <c r="L69"/>
  <c r="K69"/>
  <c r="J69"/>
  <c r="I69"/>
  <c r="H69"/>
  <c r="G69"/>
  <c r="F69"/>
  <c r="E69"/>
  <c r="D69"/>
  <c r="C69"/>
  <c r="A69"/>
  <c r="N61"/>
  <c r="M61"/>
  <c r="L61"/>
  <c r="K61"/>
  <c r="J61"/>
  <c r="I61"/>
  <c r="H61"/>
  <c r="G61"/>
  <c r="F61"/>
  <c r="E61"/>
  <c r="D61"/>
  <c r="C61"/>
  <c r="A61"/>
  <c r="N24"/>
  <c r="M24"/>
  <c r="L24"/>
  <c r="K24"/>
  <c r="J24"/>
  <c r="I24"/>
  <c r="H24"/>
  <c r="G24"/>
  <c r="F24"/>
  <c r="E24"/>
  <c r="D24"/>
  <c r="C24"/>
  <c r="A24"/>
  <c r="N25"/>
  <c r="M25"/>
  <c r="L25"/>
  <c r="K25"/>
  <c r="J25"/>
  <c r="I25"/>
  <c r="H25"/>
  <c r="G25"/>
  <c r="F25"/>
  <c r="E25"/>
  <c r="D25"/>
  <c r="C25"/>
  <c r="A25"/>
  <c r="N21"/>
  <c r="M21"/>
  <c r="L21"/>
  <c r="K21"/>
  <c r="J21"/>
  <c r="I21"/>
  <c r="H21"/>
  <c r="G21"/>
  <c r="F21"/>
  <c r="E21"/>
  <c r="D21"/>
  <c r="C21"/>
  <c r="A21"/>
  <c r="N13"/>
  <c r="M13"/>
  <c r="L13"/>
  <c r="K13"/>
  <c r="J13"/>
  <c r="I13"/>
  <c r="H13"/>
  <c r="G13"/>
  <c r="F13"/>
  <c r="E13"/>
  <c r="D13"/>
  <c r="C13"/>
  <c r="B13"/>
  <c r="A13"/>
  <c r="N62"/>
  <c r="M62"/>
  <c r="L62"/>
  <c r="K62"/>
  <c r="J62"/>
  <c r="I62"/>
  <c r="H62"/>
  <c r="G62"/>
  <c r="F62"/>
  <c r="E62"/>
  <c r="D62"/>
  <c r="C62"/>
  <c r="A62"/>
  <c r="N50"/>
  <c r="M50"/>
  <c r="L50"/>
  <c r="K50"/>
  <c r="J50"/>
  <c r="I50"/>
  <c r="H50"/>
  <c r="G50"/>
  <c r="F50"/>
  <c r="E50"/>
  <c r="D50"/>
  <c r="C50"/>
  <c r="A50"/>
  <c r="N11"/>
  <c r="M11"/>
  <c r="L11"/>
  <c r="K11"/>
  <c r="J11"/>
  <c r="I11"/>
  <c r="H11"/>
  <c r="G11"/>
  <c r="F11"/>
  <c r="E11"/>
  <c r="D11"/>
  <c r="C11"/>
  <c r="A11"/>
  <c r="N37"/>
  <c r="M37"/>
  <c r="L37"/>
  <c r="K37"/>
  <c r="J37"/>
  <c r="I37"/>
  <c r="H37"/>
  <c r="G37"/>
  <c r="F37"/>
  <c r="E37"/>
  <c r="D37"/>
  <c r="A37"/>
  <c r="N10"/>
  <c r="M10"/>
  <c r="L10"/>
  <c r="K10"/>
  <c r="J10"/>
  <c r="I10"/>
  <c r="H10"/>
  <c r="G10"/>
  <c r="F10"/>
  <c r="E10"/>
  <c r="D10"/>
  <c r="C10"/>
  <c r="A10"/>
  <c r="B114" l="1"/>
</calcChain>
</file>

<file path=xl/sharedStrings.xml><?xml version="1.0" encoding="utf-8"?>
<sst xmlns="http://schemas.openxmlformats.org/spreadsheetml/2006/main" count="1452" uniqueCount="384">
  <si>
    <t>Jules Jacobs</t>
  </si>
  <si>
    <t>Ramino Peters</t>
  </si>
  <si>
    <t>Rob Janssen</t>
  </si>
  <si>
    <t>Roy Gijsen</t>
  </si>
  <si>
    <t>Sander Verstappen</t>
  </si>
  <si>
    <t>Stef Janssen</t>
  </si>
  <si>
    <t>Fadumo Abdi Omar</t>
  </si>
  <si>
    <t>Ava Geraats</t>
  </si>
  <si>
    <t>Jamy Rademakers</t>
  </si>
  <si>
    <t>Tessa Verstappen</t>
  </si>
  <si>
    <t>Kelly Nies</t>
  </si>
  <si>
    <t>Romy Nouwen</t>
  </si>
  <si>
    <t>Cindy Kerstjens</t>
  </si>
  <si>
    <t>Joyce van Ratingen</t>
  </si>
  <si>
    <t>Sophie Doensen</t>
  </si>
  <si>
    <t>Rachelle Meijer</t>
  </si>
  <si>
    <t>Bodine Lempens</t>
  </si>
  <si>
    <t>Hiske Zwamborn</t>
  </si>
  <si>
    <t>Renske Janssen</t>
  </si>
  <si>
    <t>Alicia van Velthuizen</t>
  </si>
  <si>
    <t>Ingrid Strijdveen</t>
  </si>
  <si>
    <t>Margo Saes</t>
  </si>
  <si>
    <t>Wendy Gielen</t>
  </si>
  <si>
    <t>Manon Janssen</t>
  </si>
  <si>
    <t>Cobi van Herten</t>
  </si>
  <si>
    <t>Marleen Verdonschot</t>
  </si>
  <si>
    <t>Hilde vd Kerkhof</t>
  </si>
  <si>
    <t>John van Wijk</t>
  </si>
  <si>
    <t>Ralf van der Zanden</t>
  </si>
  <si>
    <t>Jeroen Eekhout</t>
  </si>
  <si>
    <t>Luc op den Buijsch</t>
  </si>
  <si>
    <t>André Verstappen</t>
  </si>
  <si>
    <t>Rob Princen</t>
  </si>
  <si>
    <t>Tijs Verlaak</t>
  </si>
  <si>
    <t>Leon Cuypers</t>
  </si>
  <si>
    <t>Theo Luijten</t>
  </si>
  <si>
    <t>Guus Götzen</t>
  </si>
  <si>
    <t>Niek Creemers</t>
  </si>
  <si>
    <t>Nel Ronken</t>
  </si>
  <si>
    <t>Rita de Leeuw</t>
  </si>
  <si>
    <t>Henk Janssen</t>
  </si>
  <si>
    <t>Jos van Roij</t>
  </si>
  <si>
    <t>volgnr.</t>
  </si>
  <si>
    <t>dag</t>
  </si>
  <si>
    <t>datum</t>
  </si>
  <si>
    <t>tijdstip</t>
  </si>
  <si>
    <t>team THUIS</t>
  </si>
  <si>
    <t>team UIT</t>
  </si>
  <si>
    <t>lettercode</t>
  </si>
  <si>
    <t>zaalcode</t>
  </si>
  <si>
    <t>plaats</t>
  </si>
  <si>
    <t>uitslag</t>
  </si>
  <si>
    <t>scheidsrechter</t>
  </si>
  <si>
    <t>teller</t>
  </si>
  <si>
    <t>zaalwacht</t>
  </si>
  <si>
    <t>Dames 1</t>
  </si>
  <si>
    <t>A</t>
  </si>
  <si>
    <t>G</t>
  </si>
  <si>
    <t>B</t>
  </si>
  <si>
    <t>H</t>
  </si>
  <si>
    <t>C</t>
  </si>
  <si>
    <t>I</t>
  </si>
  <si>
    <t>D</t>
  </si>
  <si>
    <t>J</t>
  </si>
  <si>
    <t>E</t>
  </si>
  <si>
    <t>K</t>
  </si>
  <si>
    <t>F</t>
  </si>
  <si>
    <t>L</t>
  </si>
  <si>
    <t xml:space="preserve">zaalcode </t>
  </si>
  <si>
    <t>sporthal</t>
  </si>
  <si>
    <t>Heren 1</t>
  </si>
  <si>
    <t>VC Fortutas HS 1</t>
  </si>
  <si>
    <t>1e HELFT</t>
  </si>
  <si>
    <t>2e HELFT</t>
  </si>
  <si>
    <t>Meisjes B1</t>
  </si>
  <si>
    <t>N4-1</t>
  </si>
  <si>
    <t>Zaalwacht</t>
  </si>
  <si>
    <t>Recreanten H1</t>
  </si>
  <si>
    <t>1e klasse</t>
  </si>
  <si>
    <t>Recreanten H2</t>
  </si>
  <si>
    <t>2e klasse</t>
  </si>
  <si>
    <t>Recreanten D1</t>
  </si>
  <si>
    <t>Dames 2</t>
  </si>
  <si>
    <t>Bryan Eggels</t>
  </si>
  <si>
    <t>VC Fortutas DS 1</t>
  </si>
  <si>
    <t>NDWBE</t>
  </si>
  <si>
    <t>Sport- en squashcentrum</t>
  </si>
  <si>
    <t>Nederweert</t>
  </si>
  <si>
    <t>URMOV</t>
  </si>
  <si>
    <t>Overmunthe</t>
  </si>
  <si>
    <t>Urmond</t>
  </si>
  <si>
    <t>BDLZU</t>
  </si>
  <si>
    <t>Zuiderpoort</t>
  </si>
  <si>
    <t>Budel</t>
  </si>
  <si>
    <t>HONHO</t>
  </si>
  <si>
    <t>Van Hornehal</t>
  </si>
  <si>
    <t>Horn</t>
  </si>
  <si>
    <t>REVSC</t>
  </si>
  <si>
    <t>De Schans</t>
  </si>
  <si>
    <t>Reuver</t>
  </si>
  <si>
    <t>HENHH</t>
  </si>
  <si>
    <t>Herteheym</t>
  </si>
  <si>
    <t>Herten</t>
  </si>
  <si>
    <t>PNGPI</t>
  </si>
  <si>
    <t>Piushof</t>
  </si>
  <si>
    <t>Panningen</t>
  </si>
  <si>
    <t>nvt</t>
  </si>
  <si>
    <t>Maastricht</t>
  </si>
  <si>
    <t>HRLGB</t>
  </si>
  <si>
    <t>A Gene Bek</t>
  </si>
  <si>
    <t>Heerlen</t>
  </si>
  <si>
    <t>VC Fortutas DS 2</t>
  </si>
  <si>
    <t>Meterik</t>
  </si>
  <si>
    <t>HRTDE</t>
  </si>
  <si>
    <t>Dendron Sporthal</t>
  </si>
  <si>
    <t>Horst</t>
  </si>
  <si>
    <t>VC Fortutas MB 1</t>
  </si>
  <si>
    <t>ECHBA</t>
  </si>
  <si>
    <t>In de Bandert</t>
  </si>
  <si>
    <t>Echt</t>
  </si>
  <si>
    <t>-</t>
  </si>
  <si>
    <t>N5-1</t>
  </si>
  <si>
    <t>CL51D1</t>
  </si>
  <si>
    <t>Sportpark Meterik</t>
  </si>
  <si>
    <t>METSP</t>
  </si>
  <si>
    <t>Gert-Jan Adema</t>
  </si>
  <si>
    <t>Djez Gruijters</t>
  </si>
  <si>
    <t>ODIRO</t>
  </si>
  <si>
    <t>De Roerparel</t>
  </si>
  <si>
    <t>Sint Odiliënberg</t>
  </si>
  <si>
    <t>LNENI</t>
  </si>
  <si>
    <t>Sportzaal</t>
  </si>
  <si>
    <t>Linne</t>
  </si>
  <si>
    <t>NERMV</t>
  </si>
  <si>
    <t>Het Maasveld</t>
  </si>
  <si>
    <t>Neer</t>
  </si>
  <si>
    <t>Stravoc N4 1</t>
  </si>
  <si>
    <t>VC Fortutas N4 1</t>
  </si>
  <si>
    <t>Accretos N4 1</t>
  </si>
  <si>
    <t>VC Maasdal N4 1</t>
  </si>
  <si>
    <t>Van Hoorn Carbide VC Weert N4 1</t>
  </si>
  <si>
    <t>STPGR</t>
  </si>
  <si>
    <t>De Grenslibel</t>
  </si>
  <si>
    <t>Stramproy</t>
  </si>
  <si>
    <t>WRTBR</t>
  </si>
  <si>
    <t>Aan de bron</t>
  </si>
  <si>
    <t>Weert</t>
  </si>
  <si>
    <t>Swalmen</t>
  </si>
  <si>
    <t>zaalnaam</t>
  </si>
  <si>
    <t>VC Patrick N4 1</t>
  </si>
  <si>
    <t>NUMIDIA VC LIMAX N4 1</t>
  </si>
  <si>
    <t>Bach SV N4 1</t>
  </si>
  <si>
    <t>Van Hoorn Carbide VC Weert DS 3</t>
  </si>
  <si>
    <t>VC Patrick DS 1</t>
  </si>
  <si>
    <t>Tecona ADC DS 2</t>
  </si>
  <si>
    <t>Hyundai Peter Janssen Stravoc DS 3</t>
  </si>
  <si>
    <t>NUMIDIA VC LIMAX DS 2</t>
  </si>
  <si>
    <t>Accretos DS 1</t>
  </si>
  <si>
    <t>Revoc/VCB DS 1</t>
  </si>
  <si>
    <t>KLAVERBLAD / HHC DS 1</t>
  </si>
  <si>
    <t>VC HERO DS 1</t>
  </si>
  <si>
    <t>D1N-DG</t>
  </si>
  <si>
    <t>D1N-FD</t>
  </si>
  <si>
    <t>D1N-DE</t>
  </si>
  <si>
    <t>D1N-JD</t>
  </si>
  <si>
    <t>D1N-CD</t>
  </si>
  <si>
    <t>D1N-DB</t>
  </si>
  <si>
    <t>D1N-AD</t>
  </si>
  <si>
    <t>D1N-DI</t>
  </si>
  <si>
    <t>D1N-HD</t>
  </si>
  <si>
    <t>D1N-DF</t>
  </si>
  <si>
    <t>D1N-ED</t>
  </si>
  <si>
    <t>D1N-DJ</t>
  </si>
  <si>
    <t>D1N-DC</t>
  </si>
  <si>
    <t>D1N-BD</t>
  </si>
  <si>
    <t>D1N-DA</t>
  </si>
  <si>
    <t>D1N-ID</t>
  </si>
  <si>
    <t>D1N-DH</t>
  </si>
  <si>
    <t>D1N-GD</t>
  </si>
  <si>
    <t>KL. D1N</t>
  </si>
  <si>
    <t>SV Ludentes/VC Voluntas DS 1</t>
  </si>
  <si>
    <t>Van Hoorn Carbide VC Weert DS 6</t>
  </si>
  <si>
    <t>VC Mestreech DS 1</t>
  </si>
  <si>
    <t>VC Heerlen DS 4</t>
  </si>
  <si>
    <t>Fyrfad DS 4</t>
  </si>
  <si>
    <t>D4E-DG</t>
  </si>
  <si>
    <t>D4E-FD</t>
  </si>
  <si>
    <t>D4E-DH-2</t>
  </si>
  <si>
    <t>D4E-JD</t>
  </si>
  <si>
    <t>D4E-DB</t>
  </si>
  <si>
    <t>D4E-BD-2</t>
  </si>
  <si>
    <t>MTTUM</t>
  </si>
  <si>
    <t>Universitair Sportcentrum UM Sports</t>
  </si>
  <si>
    <t>D4E-HD</t>
  </si>
  <si>
    <t>MTTGE</t>
  </si>
  <si>
    <t>De Geusselt</t>
  </si>
  <si>
    <t>D4E-DF</t>
  </si>
  <si>
    <t>D4E-GD-2</t>
  </si>
  <si>
    <t>D4E-DJ</t>
  </si>
  <si>
    <t>D4E-FD-2</t>
  </si>
  <si>
    <t>D4E-BD</t>
  </si>
  <si>
    <t>D4E-DJ-2</t>
  </si>
  <si>
    <t>D4E-DH</t>
  </si>
  <si>
    <t>D4E-GD</t>
  </si>
  <si>
    <t>/</t>
  </si>
  <si>
    <t>KL. D4E</t>
  </si>
  <si>
    <t>VC Olympia HS 2</t>
  </si>
  <si>
    <t>Hyundai Peter Janssen Stravoc HS 2</t>
  </si>
  <si>
    <t>Ledûb Volleybal HS 4</t>
  </si>
  <si>
    <t>Revoc/VCB HS 2</t>
  </si>
  <si>
    <t>AV Flash HS 1</t>
  </si>
  <si>
    <t>Hovoc HS 3</t>
  </si>
  <si>
    <t>Peelpush HS 3</t>
  </si>
  <si>
    <t>Civitas HS 4</t>
  </si>
  <si>
    <t>H2H-DG</t>
  </si>
  <si>
    <t>H2H-FD</t>
  </si>
  <si>
    <t>H2H-JD</t>
  </si>
  <si>
    <t>H2H-CD</t>
  </si>
  <si>
    <t>H2H-DB</t>
  </si>
  <si>
    <t>H2H-AD</t>
  </si>
  <si>
    <t>H2H-DI</t>
  </si>
  <si>
    <t>H2H-HD</t>
  </si>
  <si>
    <t>ACNSC</t>
  </si>
  <si>
    <t>MFA De Schans</t>
  </si>
  <si>
    <t>Arcen</t>
  </si>
  <si>
    <t>H2H-DF</t>
  </si>
  <si>
    <t>H2H-DJ</t>
  </si>
  <si>
    <t>H2H-DC</t>
  </si>
  <si>
    <t>H2H-BD</t>
  </si>
  <si>
    <t>H2H-DA</t>
  </si>
  <si>
    <t>H2H-ID</t>
  </si>
  <si>
    <t>MEIKO</t>
  </si>
  <si>
    <t>De Korref</t>
  </si>
  <si>
    <t>Meijel</t>
  </si>
  <si>
    <t>H2H-DH</t>
  </si>
  <si>
    <t>H2H-GD</t>
  </si>
  <si>
    <t>VLOHA</t>
  </si>
  <si>
    <t>Ruben Kogeldans Sporthal</t>
  </si>
  <si>
    <t>Venlo</t>
  </si>
  <si>
    <t>KL. H2H</t>
  </si>
  <si>
    <t>VC Trivia MB 1</t>
  </si>
  <si>
    <t>DKJO MB 1</t>
  </si>
  <si>
    <t>VC Polaris MB 1</t>
  </si>
  <si>
    <t>ActiveRooy MB 1</t>
  </si>
  <si>
    <t>Van Hoorn Carbide VC Weert MB 1</t>
  </si>
  <si>
    <t>MB2J1-DF</t>
  </si>
  <si>
    <t>MB2J1-FD</t>
  </si>
  <si>
    <t>MB2J1-BD</t>
  </si>
  <si>
    <t>MRLWE</t>
  </si>
  <si>
    <t>De Weijer</t>
  </si>
  <si>
    <t>Mierlo</t>
  </si>
  <si>
    <t>MB2J1-DE</t>
  </si>
  <si>
    <t>MB2J1-AD</t>
  </si>
  <si>
    <t>VENW2</t>
  </si>
  <si>
    <t>De Wetteling [2]</t>
  </si>
  <si>
    <t>Venray</t>
  </si>
  <si>
    <t>MB2J1-DA</t>
  </si>
  <si>
    <t>MB2J1-CD</t>
  </si>
  <si>
    <t>MB2J1-ED</t>
  </si>
  <si>
    <t>HMDHO</t>
  </si>
  <si>
    <t>'t Hout</t>
  </si>
  <si>
    <t>Helmond</t>
  </si>
  <si>
    <t>MB2J1-DB</t>
  </si>
  <si>
    <t>MB2J1-DC</t>
  </si>
  <si>
    <t>MB2J1</t>
  </si>
  <si>
    <t>Ledûb Volleybal MC 1</t>
  </si>
  <si>
    <t>VC Fortutas MC 1</t>
  </si>
  <si>
    <t>S'62 MC 1</t>
  </si>
  <si>
    <t>SV Ludentes MC 1</t>
  </si>
  <si>
    <t>VC HERO MC 1</t>
  </si>
  <si>
    <t>VC Patrick MC 1</t>
  </si>
  <si>
    <t>MC3N1-AD</t>
  </si>
  <si>
    <t>MC3N1-DB</t>
  </si>
  <si>
    <t>MC3N1-CD</t>
  </si>
  <si>
    <t>MC3N1-DE</t>
  </si>
  <si>
    <t>MC3N1-FD</t>
  </si>
  <si>
    <t>MC3N1-DF</t>
  </si>
  <si>
    <t>MC3N1-BD</t>
  </si>
  <si>
    <t>SWMSP</t>
  </si>
  <si>
    <t>Sportcentrum Swalmen</t>
  </si>
  <si>
    <t>MC3N1-DA</t>
  </si>
  <si>
    <t>MC3N1-ED</t>
  </si>
  <si>
    <t>MC3N1-DC</t>
  </si>
  <si>
    <t>MC3N1</t>
  </si>
  <si>
    <t>ouders</t>
  </si>
  <si>
    <t>Peter Hoonings</t>
  </si>
  <si>
    <t>Mirte Lenaers</t>
  </si>
  <si>
    <t>Arjan van Engelen en Peter Hoonings</t>
  </si>
  <si>
    <t>Marlon Gielen en Lieke Wijen</t>
  </si>
  <si>
    <t>Ton Dams &amp; Jan Jansen</t>
  </si>
  <si>
    <t>Bach SV N5 1</t>
  </si>
  <si>
    <t>VC Fortutas N5 1</t>
  </si>
  <si>
    <t>Van Hoorn Carbide VC Weert N5 1</t>
  </si>
  <si>
    <t>VC HERO N5 1</t>
  </si>
  <si>
    <t>VC Maasdal N5 1</t>
  </si>
  <si>
    <t>VC Maasdal N5 2</t>
  </si>
  <si>
    <t>S'62 N5 1</t>
  </si>
  <si>
    <t>SV Ludentes N5 1</t>
  </si>
  <si>
    <t>Stravoc N5 1</t>
  </si>
  <si>
    <t>VC Patrick N5 1</t>
  </si>
  <si>
    <t>CL51D1-DF</t>
  </si>
  <si>
    <t>ELLSC</t>
  </si>
  <si>
    <t>Gymzaal Scheyvenstraat</t>
  </si>
  <si>
    <t>Ell</t>
  </si>
  <si>
    <t>CL51D1-EF</t>
  </si>
  <si>
    <t>CL51D1-FH</t>
  </si>
  <si>
    <t>CL51D1-FI</t>
  </si>
  <si>
    <t>CL51D1-BF</t>
  </si>
  <si>
    <t>CL51D1-FJ</t>
  </si>
  <si>
    <t>CL51D1-AF</t>
  </si>
  <si>
    <t>CL51D1-FG</t>
  </si>
  <si>
    <t>CL51D1-FD</t>
  </si>
  <si>
    <t>CL51D1-FE</t>
  </si>
  <si>
    <t>CL51D1-FB</t>
  </si>
  <si>
    <t>CL51D1-HF</t>
  </si>
  <si>
    <t>CL51D1-CF</t>
  </si>
  <si>
    <t>CL51D1-JF</t>
  </si>
  <si>
    <t>CL51D1-FC</t>
  </si>
  <si>
    <t>CL51D1-GF</t>
  </si>
  <si>
    <t>CL51D1-FA</t>
  </si>
  <si>
    <t>CL51D1-IF</t>
  </si>
  <si>
    <t>S'62 N4 1</t>
  </si>
  <si>
    <t>CL41C1-HI</t>
  </si>
  <si>
    <t>CL41C1-GH</t>
  </si>
  <si>
    <t>CL41C1-EH</t>
  </si>
  <si>
    <t>CL41C1-BH</t>
  </si>
  <si>
    <t>CL41C1-DH</t>
  </si>
  <si>
    <t>CL41C1-CH</t>
  </si>
  <si>
    <t>CL41C1-FH</t>
  </si>
  <si>
    <t>CL41C1-AH</t>
  </si>
  <si>
    <t>CL41C1-HG</t>
  </si>
  <si>
    <t>CL41C1-IH</t>
  </si>
  <si>
    <t>CL41C1-HE</t>
  </si>
  <si>
    <t>CL41C1-HB</t>
  </si>
  <si>
    <t>CL41C1-HD</t>
  </si>
  <si>
    <t>CL41C1-HC</t>
  </si>
  <si>
    <t>CL41C1-HF</t>
  </si>
  <si>
    <t>CL41C1-HA</t>
  </si>
  <si>
    <t>CL41C1</t>
  </si>
  <si>
    <t>CL41C1-BE</t>
  </si>
  <si>
    <t>CL41C1-AF</t>
  </si>
  <si>
    <t>CL41C1-DC</t>
  </si>
  <si>
    <t>CL41C1-FA</t>
  </si>
  <si>
    <t>CL51D1-BJ</t>
  </si>
  <si>
    <t>CL51D1-ED</t>
  </si>
  <si>
    <t>CL51D1-BH</t>
  </si>
  <si>
    <t>CL51D1-IA</t>
  </si>
  <si>
    <t>William Uebelgonne</t>
  </si>
  <si>
    <t>Leontien Schuit</t>
  </si>
  <si>
    <t>Arjan van Engelen en Marlon Gielen</t>
  </si>
  <si>
    <t>Simone Reijnen &amp; Leontien Schuit</t>
  </si>
  <si>
    <t>Jack Rademakers en Lieke Wijen</t>
  </si>
  <si>
    <t>Jack Rademakers en Mirte Lenaers</t>
  </si>
  <si>
    <t>4-0</t>
  </si>
  <si>
    <t>2-2</t>
  </si>
  <si>
    <t>Meisjes C1</t>
  </si>
  <si>
    <t>ma</t>
  </si>
  <si>
    <t>donderdag</t>
  </si>
  <si>
    <t>Klaverblad/HHC</t>
  </si>
  <si>
    <t>Stravoc</t>
  </si>
  <si>
    <t>S '62</t>
  </si>
  <si>
    <t>SV Ludentes V</t>
  </si>
  <si>
    <t>V.C.P.</t>
  </si>
  <si>
    <t>Iele</t>
  </si>
  <si>
    <t>De Spil</t>
  </si>
  <si>
    <t>Dilsen (B)</t>
  </si>
  <si>
    <t>Bach SV</t>
  </si>
  <si>
    <t>VC Fortutas RH1</t>
  </si>
  <si>
    <t>VC Fortutas RH2</t>
  </si>
  <si>
    <t>VC Fortutas RD1</t>
  </si>
  <si>
    <t>Gymzaal Haelen</t>
  </si>
  <si>
    <t>Haelen</t>
  </si>
  <si>
    <t>Accretos 1</t>
  </si>
  <si>
    <t>V.C.M. 1</t>
  </si>
  <si>
    <t>S'62</t>
  </si>
  <si>
    <t>VC Tops</t>
  </si>
  <si>
    <t>Rekivoc</t>
  </si>
  <si>
    <t>VC Maasdal Gem</t>
  </si>
  <si>
    <t>VC Mofert</t>
  </si>
  <si>
    <t>V.C.P. Gem</t>
  </si>
  <si>
    <t>Wessem</t>
  </si>
  <si>
    <t>De Koeweide</t>
  </si>
  <si>
    <t>Monfort</t>
  </si>
  <si>
    <t>0-4</t>
  </si>
</sst>
</file>

<file path=xl/styles.xml><?xml version="1.0" encoding="utf-8"?>
<styleSheet xmlns="http://schemas.openxmlformats.org/spreadsheetml/2006/main">
  <numFmts count="3">
    <numFmt numFmtId="164" formatCode="d\-m\-yyyy"/>
    <numFmt numFmtId="165" formatCode="dd\-mm\-yy"/>
    <numFmt numFmtId="166" formatCode="dd\-mm\-yyyy"/>
  </numFmts>
  <fonts count="20">
    <font>
      <sz val="10"/>
      <color rgb="FF000000"/>
      <name val="Calibri"/>
      <scheme val="minor"/>
    </font>
    <font>
      <sz val="10"/>
      <color theme="1"/>
      <name val="Arial"/>
    </font>
    <font>
      <b/>
      <i/>
      <sz val="10"/>
      <color theme="1"/>
      <name val="Arial"/>
    </font>
    <font>
      <strike/>
      <sz val="10"/>
      <color theme="1"/>
      <name val="Arial"/>
    </font>
    <font>
      <sz val="10"/>
      <color rgb="FFFF0000"/>
      <name val="Arial"/>
    </font>
    <font>
      <sz val="10"/>
      <color theme="1"/>
      <name val="Verdana"/>
    </font>
    <font>
      <i/>
      <sz val="10"/>
      <color theme="1"/>
      <name val="Arial"/>
    </font>
    <font>
      <b/>
      <sz val="10"/>
      <color rgb="FFFF0000"/>
      <name val="Arial"/>
    </font>
    <font>
      <sz val="10"/>
      <color theme="1"/>
      <name val="Calibri"/>
    </font>
    <font>
      <sz val="10"/>
      <color rgb="FF000000"/>
      <name val="Arial"/>
    </font>
    <font>
      <sz val="11"/>
      <color rgb="FF000000"/>
      <name val="Calibri"/>
    </font>
    <font>
      <sz val="10"/>
      <name val="Arial"/>
      <family val="2"/>
    </font>
    <font>
      <i/>
      <sz val="10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0" fontId="10" fillId="0" borderId="1"/>
    <xf numFmtId="0" fontId="11" fillId="0" borderId="1"/>
  </cellStyleXfs>
  <cellXfs count="11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20" fontId="1" fillId="3" borderId="1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2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65" fontId="1" fillId="0" borderId="0" xfId="0" applyNumberFormat="1" applyFont="1"/>
    <xf numFmtId="165" fontId="2" fillId="2" borderId="2" xfId="0" applyNumberFormat="1" applyFont="1" applyFill="1" applyBorder="1"/>
    <xf numFmtId="0" fontId="1" fillId="0" borderId="3" xfId="0" applyFont="1" applyBorder="1"/>
    <xf numFmtId="0" fontId="1" fillId="0" borderId="4" xfId="0" applyFont="1" applyBorder="1"/>
    <xf numFmtId="0" fontId="5" fillId="0" borderId="0" xfId="0" applyFont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165" fontId="6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center"/>
    </xf>
    <xf numFmtId="0" fontId="1" fillId="2" borderId="10" xfId="0" applyFont="1" applyFill="1" applyBorder="1"/>
    <xf numFmtId="165" fontId="6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/>
    </xf>
    <xf numFmtId="0" fontId="8" fillId="2" borderId="1" xfId="0" applyFont="1" applyFill="1" applyBorder="1"/>
    <xf numFmtId="0" fontId="4" fillId="0" borderId="0" xfId="0" applyFont="1"/>
    <xf numFmtId="0" fontId="4" fillId="2" borderId="1" xfId="0" applyFont="1" applyFill="1" applyBorder="1"/>
    <xf numFmtId="0" fontId="1" fillId="0" borderId="10" xfId="0" applyFont="1" applyBorder="1" applyAlignment="1">
      <alignment horizontal="center" vertical="top"/>
    </xf>
    <xf numFmtId="165" fontId="6" fillId="0" borderId="10" xfId="0" applyNumberFormat="1" applyFont="1" applyBorder="1"/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8" fillId="0" borderId="10" xfId="0" applyFont="1" applyBorder="1"/>
    <xf numFmtId="20" fontId="9" fillId="0" borderId="10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3" fillId="0" borderId="0" xfId="0" applyFont="1"/>
    <xf numFmtId="0" fontId="1" fillId="2" borderId="12" xfId="0" applyFont="1" applyFill="1" applyBorder="1" applyAlignment="1">
      <alignment horizontal="center" vertical="top"/>
    </xf>
    <xf numFmtId="0" fontId="2" fillId="0" borderId="10" xfId="0" applyFont="1" applyBorder="1"/>
    <xf numFmtId="0" fontId="6" fillId="0" borderId="10" xfId="0" applyFont="1" applyBorder="1"/>
    <xf numFmtId="165" fontId="8" fillId="0" borderId="10" xfId="0" applyNumberFormat="1" applyFont="1" applyBorder="1"/>
    <xf numFmtId="0" fontId="1" fillId="3" borderId="10" xfId="0" applyFont="1" applyFill="1" applyBorder="1" applyAlignment="1">
      <alignment horizontal="center"/>
    </xf>
    <xf numFmtId="166" fontId="9" fillId="0" borderId="10" xfId="0" applyNumberFormat="1" applyFont="1" applyBorder="1" applyAlignment="1">
      <alignment horizontal="right"/>
    </xf>
    <xf numFmtId="0" fontId="1" fillId="0" borderId="10" xfId="0" quotePrefix="1" applyFont="1" applyBorder="1" applyAlignment="1">
      <alignment horizontal="center" vertical="top"/>
    </xf>
    <xf numFmtId="166" fontId="8" fillId="0" borderId="10" xfId="0" applyNumberFormat="1" applyFont="1" applyBorder="1"/>
    <xf numFmtId="20" fontId="1" fillId="0" borderId="10" xfId="0" applyNumberFormat="1" applyFont="1" applyBorder="1" applyAlignment="1">
      <alignment horizontal="center"/>
    </xf>
    <xf numFmtId="0" fontId="2" fillId="2" borderId="2" xfId="0" applyFont="1" applyFill="1" applyBorder="1"/>
    <xf numFmtId="0" fontId="2" fillId="2" borderId="5" xfId="0" applyFont="1" applyFill="1" applyBorder="1"/>
    <xf numFmtId="0" fontId="11" fillId="2" borderId="10" xfId="0" applyFont="1" applyFill="1" applyBorder="1"/>
    <xf numFmtId="166" fontId="11" fillId="2" borderId="10" xfId="0" applyNumberFormat="1" applyFont="1" applyFill="1" applyBorder="1" applyAlignment="1">
      <alignment horizontal="center"/>
    </xf>
    <xf numFmtId="20" fontId="11" fillId="2" borderId="10" xfId="0" applyNumberFormat="1" applyFont="1" applyFill="1" applyBorder="1" applyAlignment="1">
      <alignment horizontal="center"/>
    </xf>
    <xf numFmtId="0" fontId="11" fillId="0" borderId="10" xfId="0" applyFont="1" applyBorder="1"/>
    <xf numFmtId="0" fontId="11" fillId="2" borderId="10" xfId="0" quotePrefix="1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165" fontId="12" fillId="0" borderId="10" xfId="0" applyNumberFormat="1" applyFont="1" applyBorder="1"/>
    <xf numFmtId="20" fontId="11" fillId="0" borderId="10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166" fontId="11" fillId="0" borderId="10" xfId="0" applyNumberFormat="1" applyFont="1" applyBorder="1" applyAlignment="1">
      <alignment horizontal="center"/>
    </xf>
    <xf numFmtId="0" fontId="1" fillId="0" borderId="1" xfId="0" applyFont="1" applyBorder="1"/>
    <xf numFmtId="0" fontId="11" fillId="0" borderId="10" xfId="0" quotePrefix="1" applyFont="1" applyBorder="1" applyAlignment="1">
      <alignment horizontal="center"/>
    </xf>
    <xf numFmtId="165" fontId="13" fillId="2" borderId="2" xfId="0" applyNumberFormat="1" applyFont="1" applyFill="1" applyBorder="1"/>
    <xf numFmtId="0" fontId="11" fillId="2" borderId="10" xfId="0" applyFont="1" applyFill="1" applyBorder="1" applyAlignment="1">
      <alignment horizontal="left"/>
    </xf>
    <xf numFmtId="166" fontId="11" fillId="2" borderId="11" xfId="0" applyNumberFormat="1" applyFont="1" applyFill="1" applyBorder="1" applyAlignment="1">
      <alignment horizontal="center"/>
    </xf>
    <xf numFmtId="0" fontId="11" fillId="2" borderId="12" xfId="0" applyFont="1" applyFill="1" applyBorder="1"/>
    <xf numFmtId="165" fontId="13" fillId="2" borderId="5" xfId="0" applyNumberFormat="1" applyFont="1" applyFill="1" applyBorder="1"/>
    <xf numFmtId="165" fontId="13" fillId="0" borderId="5" xfId="0" applyNumberFormat="1" applyFont="1" applyBorder="1"/>
    <xf numFmtId="165" fontId="1" fillId="0" borderId="1" xfId="0" applyNumberFormat="1" applyFont="1" applyBorder="1"/>
    <xf numFmtId="0" fontId="6" fillId="0" borderId="13" xfId="0" applyFont="1" applyBorder="1"/>
    <xf numFmtId="0" fontId="15" fillId="0" borderId="13" xfId="0" applyFont="1" applyBorder="1"/>
    <xf numFmtId="0" fontId="11" fillId="0" borderId="13" xfId="0" applyFont="1" applyBorder="1"/>
    <xf numFmtId="0" fontId="1" fillId="0" borderId="13" xfId="0" applyFont="1" applyBorder="1"/>
    <xf numFmtId="0" fontId="14" fillId="2" borderId="13" xfId="0" quotePrefix="1" applyFont="1" applyFill="1" applyBorder="1"/>
    <xf numFmtId="0" fontId="14" fillId="0" borderId="13" xfId="0" quotePrefix="1" applyFont="1" applyBorder="1"/>
    <xf numFmtId="165" fontId="2" fillId="0" borderId="14" xfId="0" applyNumberFormat="1" applyFont="1" applyBorder="1"/>
    <xf numFmtId="165" fontId="2" fillId="0" borderId="15" xfId="0" applyNumberFormat="1" applyFont="1" applyBorder="1"/>
    <xf numFmtId="0" fontId="11" fillId="2" borderId="13" xfId="0" applyFont="1" applyFill="1" applyBorder="1"/>
    <xf numFmtId="0" fontId="3" fillId="0" borderId="13" xfId="0" applyFont="1" applyBorder="1"/>
    <xf numFmtId="165" fontId="14" fillId="0" borderId="1" xfId="0" applyNumberFormat="1" applyFont="1" applyBorder="1"/>
    <xf numFmtId="0" fontId="14" fillId="0" borderId="1" xfId="0" applyFont="1" applyBorder="1"/>
    <xf numFmtId="166" fontId="1" fillId="0" borderId="0" xfId="0" applyNumberFormat="1" applyFont="1" applyAlignment="1">
      <alignment horizontal="center"/>
    </xf>
    <xf numFmtId="0" fontId="1" fillId="0" borderId="10" xfId="0" applyFont="1" applyBorder="1" applyAlignment="1">
      <alignment horizontal="right"/>
    </xf>
    <xf numFmtId="0" fontId="1" fillId="0" borderId="10" xfId="0" quotePrefix="1" applyFont="1" applyBorder="1"/>
    <xf numFmtId="0" fontId="13" fillId="0" borderId="10" xfId="0" applyFont="1" applyBorder="1"/>
    <xf numFmtId="0" fontId="10" fillId="0" borderId="10" xfId="0" quotePrefix="1" applyFont="1" applyBorder="1"/>
    <xf numFmtId="166" fontId="14" fillId="2" borderId="10" xfId="0" applyNumberFormat="1" applyFont="1" applyFill="1" applyBorder="1" applyAlignment="1">
      <alignment horizontal="center"/>
    </xf>
    <xf numFmtId="166" fontId="14" fillId="0" borderId="10" xfId="0" applyNumberFormat="1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16" fontId="11" fillId="2" borderId="10" xfId="0" quotePrefix="1" applyNumberFormat="1" applyFont="1" applyFill="1" applyBorder="1" applyAlignment="1">
      <alignment horizontal="center"/>
    </xf>
    <xf numFmtId="0" fontId="2" fillId="0" borderId="2" xfId="0" applyFont="1" applyBorder="1"/>
    <xf numFmtId="14" fontId="11" fillId="2" borderId="10" xfId="0" applyNumberFormat="1" applyFont="1" applyFill="1" applyBorder="1" applyAlignment="1">
      <alignment horizontal="center"/>
    </xf>
    <xf numFmtId="0" fontId="17" fillId="0" borderId="1" xfId="2" applyFont="1" applyProtection="1">
      <protection locked="0"/>
    </xf>
    <xf numFmtId="166" fontId="16" fillId="2" borderId="10" xfId="0" applyNumberFormat="1" applyFont="1" applyFill="1" applyBorder="1" applyAlignment="1">
      <alignment horizontal="center"/>
    </xf>
    <xf numFmtId="20" fontId="16" fillId="2" borderId="10" xfId="0" applyNumberFormat="1" applyFont="1" applyFill="1" applyBorder="1" applyAlignment="1">
      <alignment horizontal="center"/>
    </xf>
    <xf numFmtId="166" fontId="11" fillId="0" borderId="11" xfId="0" applyNumberFormat="1" applyFont="1" applyBorder="1" applyAlignment="1">
      <alignment horizontal="center"/>
    </xf>
    <xf numFmtId="166" fontId="11" fillId="0" borderId="10" xfId="0" applyNumberFormat="1" applyFont="1" applyBorder="1" applyAlignment="1">
      <alignment horizontal="right"/>
    </xf>
    <xf numFmtId="0" fontId="11" fillId="0" borderId="10" xfId="0" quotePrefix="1" applyFont="1" applyBorder="1" applyAlignment="1">
      <alignment horizontal="center" vertical="top"/>
    </xf>
    <xf numFmtId="0" fontId="13" fillId="0" borderId="5" xfId="0" applyFont="1" applyBorder="1"/>
    <xf numFmtId="0" fontId="13" fillId="2" borderId="5" xfId="0" applyFont="1" applyFill="1" applyBorder="1"/>
    <xf numFmtId="0" fontId="1" fillId="0" borderId="1" xfId="0" applyFont="1" applyBorder="1" applyAlignment="1">
      <alignment horizontal="center"/>
    </xf>
    <xf numFmtId="0" fontId="8" fillId="0" borderId="1" xfId="0" applyFont="1" applyBorder="1"/>
    <xf numFmtId="14" fontId="1" fillId="0" borderId="10" xfId="0" applyNumberFormat="1" applyFont="1" applyBorder="1" applyAlignment="1">
      <alignment horizontal="center"/>
    </xf>
    <xf numFmtId="166" fontId="9" fillId="0" borderId="10" xfId="0" applyNumberFormat="1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20" fontId="1" fillId="0" borderId="10" xfId="0" applyNumberFormat="1" applyFont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1" fillId="0" borderId="0" xfId="0" applyFont="1"/>
    <xf numFmtId="0" fontId="19" fillId="0" borderId="0" xfId="0" applyFont="1"/>
    <xf numFmtId="165" fontId="13" fillId="0" borderId="14" xfId="0" applyNumberFormat="1" applyFont="1" applyBorder="1"/>
    <xf numFmtId="0" fontId="11" fillId="2" borderId="10" xfId="0" applyFont="1" applyFill="1" applyBorder="1" applyAlignment="1">
      <alignment horizontal="center" vertical="top"/>
    </xf>
    <xf numFmtId="0" fontId="14" fillId="0" borderId="10" xfId="0" applyFont="1" applyBorder="1"/>
    <xf numFmtId="16" fontId="11" fillId="0" borderId="10" xfId="0" quotePrefix="1" applyNumberFormat="1" applyFont="1" applyBorder="1" applyAlignment="1">
      <alignment horizontal="center" vertical="top"/>
    </xf>
    <xf numFmtId="0" fontId="11" fillId="0" borderId="10" xfId="0" applyFont="1" applyFill="1" applyBorder="1" applyAlignment="1">
      <alignment horizontal="center"/>
    </xf>
  </cellXfs>
  <cellStyles count="3">
    <cellStyle name="Normal" xfId="0" builtinId="0"/>
    <cellStyle name="Standaard 2" xfId="1"/>
    <cellStyle name="Standaard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800"/>
  <sheetViews>
    <sheetView tabSelected="1" zoomScaleNormal="100" workbookViewId="0">
      <selection activeCell="K9" sqref="K9"/>
    </sheetView>
  </sheetViews>
  <sheetFormatPr defaultColWidth="14.42578125" defaultRowHeight="15" customHeight="1"/>
  <cols>
    <col min="1" max="1" width="8.5703125" customWidth="1"/>
    <col min="2" max="2" width="10" customWidth="1"/>
    <col min="3" max="3" width="10.28515625" bestFit="1" customWidth="1"/>
    <col min="4" max="4" width="10.42578125" bestFit="1" customWidth="1"/>
    <col min="5" max="6" width="31.7109375" bestFit="1" customWidth="1"/>
    <col min="7" max="7" width="13.28515625" bestFit="1" customWidth="1"/>
    <col min="8" max="8" width="12.7109375" bestFit="1" customWidth="1"/>
    <col min="9" max="9" width="31" bestFit="1" customWidth="1"/>
    <col min="10" max="10" width="14" bestFit="1" customWidth="1"/>
    <col min="11" max="11" width="10.5703125" bestFit="1" customWidth="1"/>
    <col min="12" max="12" width="17.85546875" bestFit="1" customWidth="1"/>
    <col min="13" max="13" width="31.7109375" bestFit="1" customWidth="1"/>
    <col min="14" max="14" width="13.28515625" bestFit="1" customWidth="1"/>
    <col min="15" max="26" width="8.7109375" customWidth="1"/>
  </cols>
  <sheetData>
    <row r="1" spans="1:26" ht="12.75" customHeight="1">
      <c r="A1" s="4" t="s">
        <v>42</v>
      </c>
      <c r="B1" s="4" t="s">
        <v>43</v>
      </c>
      <c r="C1" s="5" t="s">
        <v>44</v>
      </c>
      <c r="D1" s="6" t="s">
        <v>45</v>
      </c>
      <c r="E1" s="4" t="s">
        <v>46</v>
      </c>
      <c r="F1" s="4" t="s">
        <v>47</v>
      </c>
      <c r="G1" s="4" t="s">
        <v>48</v>
      </c>
      <c r="H1" s="4" t="s">
        <v>49</v>
      </c>
      <c r="I1" s="4" t="s">
        <v>148</v>
      </c>
      <c r="J1" s="4" t="s">
        <v>50</v>
      </c>
      <c r="K1" s="4" t="s">
        <v>51</v>
      </c>
      <c r="L1" s="4" t="s">
        <v>52</v>
      </c>
      <c r="M1" s="4" t="s">
        <v>53</v>
      </c>
      <c r="N1" s="4" t="s">
        <v>54</v>
      </c>
    </row>
    <row r="2" spans="1:26" ht="12.75" customHeight="1">
      <c r="A2" s="1">
        <f>'MC1'!A11</f>
        <v>1</v>
      </c>
      <c r="B2" s="1" t="str">
        <f>'MC1'!B11</f>
        <v>zaterdag</v>
      </c>
      <c r="C2" s="7">
        <f>'MC1'!C11</f>
        <v>45556</v>
      </c>
      <c r="D2" s="8">
        <f>'MC1'!D11</f>
        <v>45556.666666666999</v>
      </c>
      <c r="E2" s="1" t="str">
        <f>'MC1'!E11</f>
        <v>SV Ludentes MC 1</v>
      </c>
      <c r="F2" s="1" t="str">
        <f>'MC1'!F11</f>
        <v>VC Fortutas MC 1</v>
      </c>
      <c r="G2" s="1" t="str">
        <f>'MC1'!G11</f>
        <v>MC3N1-CD</v>
      </c>
      <c r="H2" s="1" t="str">
        <f>'MC1'!H11</f>
        <v>ODIRO</v>
      </c>
      <c r="I2" s="1" t="str">
        <f>'MC1'!I11</f>
        <v>De Roerparel</v>
      </c>
      <c r="J2" s="3" t="str">
        <f>'MC1'!J11</f>
        <v>Sint Odiliënberg</v>
      </c>
      <c r="K2" s="3" t="str">
        <f>'MC1'!K11</f>
        <v>4-0</v>
      </c>
      <c r="L2" s="3" t="str">
        <f>'MC1'!L11</f>
        <v>nvt</v>
      </c>
      <c r="M2" s="3" t="str">
        <f>'MC1'!M11</f>
        <v>nvt</v>
      </c>
      <c r="N2" s="3">
        <f>'MC1'!N11</f>
        <v>0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">
        <f>'N5-1'!A11</f>
        <v>1</v>
      </c>
      <c r="B3" s="1" t="str">
        <f>'N5-1'!B11</f>
        <v>zondag</v>
      </c>
      <c r="C3" s="7">
        <f>'N5-1'!C11</f>
        <v>45557</v>
      </c>
      <c r="D3" s="8">
        <f>'N5-1'!D11</f>
        <v>0.39583333333333331</v>
      </c>
      <c r="E3" s="1" t="str">
        <f>'N5-1'!E11</f>
        <v>Bach SV N5 1</v>
      </c>
      <c r="F3" s="1" t="str">
        <f>'N5-1'!F11</f>
        <v>VC Fortutas N5 1</v>
      </c>
      <c r="G3" s="1" t="str">
        <f>'N5-1'!G11</f>
        <v>CL51D1-DF</v>
      </c>
      <c r="H3" s="1" t="str">
        <f>'N5-1'!H11</f>
        <v>ELLSC</v>
      </c>
      <c r="I3" s="1" t="str">
        <f>'N5-1'!I11</f>
        <v>Gymzaal Scheyvenstraat</v>
      </c>
      <c r="J3" s="3" t="str">
        <f>'N5-1'!J11</f>
        <v>Ell</v>
      </c>
      <c r="K3" s="3" t="str">
        <f>'N5-1'!K11</f>
        <v>2-2</v>
      </c>
      <c r="L3" s="3" t="str">
        <f>'N5-1'!L11</f>
        <v>nvt</v>
      </c>
      <c r="M3" s="3" t="str">
        <f>'N5-1'!M11</f>
        <v>nvt</v>
      </c>
      <c r="N3" s="3" t="str">
        <f>'N5-1'!N11</f>
        <v>nvt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1">
        <f>'N5-1'!A12</f>
        <v>1</v>
      </c>
      <c r="B4" s="1" t="str">
        <f>'N5-1'!B12</f>
        <v>zondag</v>
      </c>
      <c r="C4" s="7">
        <f>'N5-1'!C12</f>
        <v>45557</v>
      </c>
      <c r="D4" s="8">
        <f>'N5-1'!D12</f>
        <v>0.41666666666666669</v>
      </c>
      <c r="E4" s="1" t="str">
        <f>'N5-1'!E12</f>
        <v>Van Hoorn Carbide VC Weert N5 1</v>
      </c>
      <c r="F4" s="1" t="str">
        <f>'N5-1'!F12</f>
        <v>VC Fortutas N5 1</v>
      </c>
      <c r="G4" s="1" t="str">
        <f>'N5-1'!G12</f>
        <v>CL51D1-EF</v>
      </c>
      <c r="H4" s="1" t="str">
        <f>'N5-1'!H12</f>
        <v>ELLSC</v>
      </c>
      <c r="I4" s="1" t="str">
        <f>'N5-1'!I12</f>
        <v>Gymzaal Scheyvenstraat</v>
      </c>
      <c r="J4" s="3" t="str">
        <f>'N5-1'!J12</f>
        <v>Ell</v>
      </c>
      <c r="K4" s="3" t="str">
        <f>'N5-1'!K12</f>
        <v>4-0</v>
      </c>
      <c r="L4" s="3" t="str">
        <f>'N5-1'!L12</f>
        <v>nvt</v>
      </c>
      <c r="M4" s="3" t="str">
        <f>'N5-1'!M12</f>
        <v>nvt</v>
      </c>
      <c r="N4" s="3" t="str">
        <f>'N5-1'!N12</f>
        <v>nvt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1">
        <f>'N4-1'!A11</f>
        <v>1</v>
      </c>
      <c r="B5" s="1" t="str">
        <f>'N4-1'!B11</f>
        <v>zondag</v>
      </c>
      <c r="C5" s="7">
        <f>'N4-1'!C11</f>
        <v>45557</v>
      </c>
      <c r="D5" s="8">
        <f>'N4-1'!D11</f>
        <v>45557.416666666999</v>
      </c>
      <c r="E5" s="1" t="str">
        <f>'N4-1'!E11</f>
        <v>VC Fortutas N4 1</v>
      </c>
      <c r="F5" s="1" t="str">
        <f>'N4-1'!F11</f>
        <v>Accretos N4 1</v>
      </c>
      <c r="G5" s="1" t="str">
        <f>'N4-1'!G11</f>
        <v>CL41C1-HI</v>
      </c>
      <c r="H5" s="1" t="str">
        <f>'N4-1'!H11</f>
        <v>NERMV</v>
      </c>
      <c r="I5" s="1" t="str">
        <f>'N4-1'!I11</f>
        <v>Het Maasveld</v>
      </c>
      <c r="J5" s="3" t="str">
        <f>'N4-1'!J11</f>
        <v>Neer</v>
      </c>
      <c r="K5" s="3" t="str">
        <f>'N4-1'!K11</f>
        <v>0-4</v>
      </c>
      <c r="L5" s="3" t="str">
        <f>'N4-1'!L11</f>
        <v>nvt</v>
      </c>
      <c r="M5" s="3" t="str">
        <f>'N4-1'!M11</f>
        <v>nvt</v>
      </c>
      <c r="N5" s="3" t="str">
        <f>'N4-1'!N11</f>
        <v>nvt</v>
      </c>
    </row>
    <row r="6" spans="1:26" ht="12.75" customHeight="1">
      <c r="A6" s="1">
        <f>'N4-1'!A12</f>
        <v>1</v>
      </c>
      <c r="B6" s="1" t="str">
        <f>'N4-1'!B12</f>
        <v>zondag</v>
      </c>
      <c r="C6" s="7">
        <f>'N4-1'!C12</f>
        <v>45557</v>
      </c>
      <c r="D6" s="8">
        <f>'N4-1'!D12</f>
        <v>45557.4375</v>
      </c>
      <c r="E6" s="1" t="str">
        <f>'N4-1'!E12</f>
        <v>Stravoc N4 1</v>
      </c>
      <c r="F6" s="1" t="str">
        <f>'N4-1'!F12</f>
        <v>VC Fortutas N4 1</v>
      </c>
      <c r="G6" s="1" t="str">
        <f>'N4-1'!G12</f>
        <v>CL41C1-GH</v>
      </c>
      <c r="H6" s="1" t="str">
        <f>'N4-1'!H12</f>
        <v>NERMV</v>
      </c>
      <c r="I6" s="1" t="str">
        <f>'N4-1'!I12</f>
        <v>Het Maasveld</v>
      </c>
      <c r="J6" s="3" t="str">
        <f>'N4-1'!J12</f>
        <v>Neer</v>
      </c>
      <c r="K6" s="3" t="str">
        <f>'N4-1'!K12</f>
        <v>4-0</v>
      </c>
      <c r="L6" s="3" t="str">
        <f>'N4-1'!L12</f>
        <v>nvt</v>
      </c>
      <c r="M6" s="3" t="str">
        <f>'N4-1'!M12</f>
        <v>nvt</v>
      </c>
      <c r="N6" s="3" t="str">
        <f>'N4-1'!N12</f>
        <v>nvt</v>
      </c>
    </row>
    <row r="7" spans="1:26" ht="12.75" customHeight="1">
      <c r="A7" s="1">
        <f>'MB1'!A11</f>
        <v>1</v>
      </c>
      <c r="B7" s="1" t="str">
        <f>'MB1'!B11</f>
        <v>zaterdag</v>
      </c>
      <c r="C7" s="7">
        <f>'MB1'!C11</f>
        <v>45563</v>
      </c>
      <c r="D7" s="8">
        <f>'MB1'!D11</f>
        <v>45563.583333333001</v>
      </c>
      <c r="E7" s="1" t="str">
        <f>'MB1'!E11</f>
        <v>DKJO MB 1</v>
      </c>
      <c r="F7" s="1" t="str">
        <f>'MB1'!F11</f>
        <v>VC Fortutas MB 1</v>
      </c>
      <c r="G7" s="1" t="str">
        <f>'MB1'!G11</f>
        <v>MB2J1-BD</v>
      </c>
      <c r="H7" s="1" t="str">
        <f>'MB1'!H11</f>
        <v>MRLWE</v>
      </c>
      <c r="I7" s="1" t="str">
        <f>'MB1'!I11</f>
        <v>De Weijer</v>
      </c>
      <c r="J7" s="3" t="str">
        <f>'MB1'!J11</f>
        <v>Mierlo</v>
      </c>
      <c r="K7" s="3" t="str">
        <f>'MB1'!K11</f>
        <v>0-4</v>
      </c>
      <c r="L7" s="3" t="str">
        <f>'MB1'!L11</f>
        <v>nvt</v>
      </c>
      <c r="M7" s="3" t="str">
        <f>'MB1'!M11</f>
        <v>nvt</v>
      </c>
      <c r="N7" s="3">
        <f>'MB1'!N11</f>
        <v>0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">
        <f>'N5-1'!A13</f>
        <v>2</v>
      </c>
      <c r="B8" s="1" t="str">
        <f>'N5-1'!B13</f>
        <v>zondag</v>
      </c>
      <c r="C8" s="7">
        <f>'N5-1'!C13</f>
        <v>45564</v>
      </c>
      <c r="D8" s="8">
        <f>'N5-1'!D13</f>
        <v>0.41666666666666669</v>
      </c>
      <c r="E8" s="1" t="str">
        <f>'N5-1'!E13</f>
        <v>VC Fortutas N5 1</v>
      </c>
      <c r="F8" s="1" t="str">
        <f>'N5-1'!F13</f>
        <v>VC HERO N5 1</v>
      </c>
      <c r="G8" s="1" t="str">
        <f>'N5-1'!G13</f>
        <v>CL51D1-FH</v>
      </c>
      <c r="H8" s="1" t="str">
        <f>'N5-1'!H13</f>
        <v>HENHH</v>
      </c>
      <c r="I8" s="1" t="str">
        <f>'N5-1'!I13</f>
        <v>Herteheym</v>
      </c>
      <c r="J8" s="3" t="str">
        <f>'N5-1'!J13</f>
        <v>Herten</v>
      </c>
      <c r="K8" s="3" t="str">
        <f>'N5-1'!K13</f>
        <v>0-4</v>
      </c>
      <c r="L8" s="3" t="str">
        <f>'N5-1'!L13</f>
        <v>nvt</v>
      </c>
      <c r="M8" s="3" t="str">
        <f>'N5-1'!M13</f>
        <v>nvt</v>
      </c>
      <c r="N8" s="3" t="str">
        <f>'N5-1'!N13</f>
        <v>nvt</v>
      </c>
    </row>
    <row r="9" spans="1:26" ht="12.75" customHeight="1">
      <c r="A9" s="1">
        <f>'N5-1'!A14</f>
        <v>2</v>
      </c>
      <c r="B9" s="1" t="str">
        <f>'N5-1'!B14</f>
        <v>zondag</v>
      </c>
      <c r="C9" s="7">
        <f>'N5-1'!C14</f>
        <v>45564</v>
      </c>
      <c r="D9" s="8">
        <f>'N5-1'!D14</f>
        <v>0.4375</v>
      </c>
      <c r="E9" s="1" t="str">
        <f>'N5-1'!E14</f>
        <v>VC Fortutas N5 1</v>
      </c>
      <c r="F9" s="1" t="str">
        <f>'N5-1'!F14</f>
        <v>VC Maasdal N5 1</v>
      </c>
      <c r="G9" s="1" t="str">
        <f>'N5-1'!G14</f>
        <v>CL51D1-FI</v>
      </c>
      <c r="H9" s="1" t="str">
        <f>'N5-1'!H14</f>
        <v>HENHH</v>
      </c>
      <c r="I9" s="1" t="str">
        <f>'N5-1'!I14</f>
        <v>Herteheym</v>
      </c>
      <c r="J9" s="3" t="str">
        <f>'N5-1'!J14</f>
        <v>Herten</v>
      </c>
      <c r="K9" s="3" t="str">
        <f>'N5-1'!K14</f>
        <v>2-2</v>
      </c>
      <c r="L9" s="3" t="str">
        <f>'N5-1'!L14</f>
        <v>nvt</v>
      </c>
      <c r="M9" s="3" t="str">
        <f>'N5-1'!M14</f>
        <v>nvt</v>
      </c>
      <c r="N9" s="3" t="str">
        <f>'N5-1'!N14</f>
        <v>nvt</v>
      </c>
    </row>
    <row r="10" spans="1:26" ht="12.75" customHeight="1">
      <c r="A10" s="1">
        <f>'NH1'!A10</f>
        <v>1</v>
      </c>
      <c r="B10" s="1" t="str">
        <f>'NH1'!B10</f>
        <v>zaterdag</v>
      </c>
      <c r="C10" s="7">
        <f>'NH1'!C10</f>
        <v>45570</v>
      </c>
      <c r="D10" s="8">
        <f>'NH1'!D10</f>
        <v>45570.666666666999</v>
      </c>
      <c r="E10" s="1" t="str">
        <f>'NH1'!E10</f>
        <v>VC Fortutas HS 1</v>
      </c>
      <c r="F10" s="1" t="str">
        <f>'NH1'!F10</f>
        <v>Civitas HS 4</v>
      </c>
      <c r="G10" s="1" t="str">
        <f>'NH1'!G10</f>
        <v>H2H-DG</v>
      </c>
      <c r="H10" s="1" t="str">
        <f>'NH1'!H10</f>
        <v>NDWBE</v>
      </c>
      <c r="I10" s="1" t="str">
        <f>'NH1'!I10</f>
        <v>Sport- en squashcentrum</v>
      </c>
      <c r="J10" s="3" t="str">
        <f>'NH1'!J10</f>
        <v>Nederweert</v>
      </c>
      <c r="K10" s="3" t="str">
        <f>'NH1'!K10</f>
        <v>4-0</v>
      </c>
      <c r="L10" s="3" t="str">
        <f>'NH1'!L10</f>
        <v>Jeroen Eekhout</v>
      </c>
      <c r="M10" s="3" t="str">
        <f>'NH1'!M10</f>
        <v>Guus Götzen</v>
      </c>
      <c r="N10" s="3">
        <f>'NH1'!N10</f>
        <v>0</v>
      </c>
    </row>
    <row r="11" spans="1:26" ht="12.75" customHeight="1">
      <c r="A11" s="1">
        <f>'ND2'!A11</f>
        <v>1</v>
      </c>
      <c r="B11" s="1" t="str">
        <f>'ND2'!B11</f>
        <v>zaterdag</v>
      </c>
      <c r="C11" s="7">
        <f>'ND2'!C11</f>
        <v>45570</v>
      </c>
      <c r="D11" s="8">
        <f>'ND2'!D11</f>
        <v>45570.666666666999</v>
      </c>
      <c r="E11" s="1" t="str">
        <f>'ND2'!E11</f>
        <v>VC Fortutas DS 2</v>
      </c>
      <c r="F11" s="1" t="str">
        <f>'ND2'!F11</f>
        <v>SV Ludentes/VC Voluntas DS 1</v>
      </c>
      <c r="G11" s="1" t="str">
        <f>'ND2'!G11</f>
        <v>D4E-DG</v>
      </c>
      <c r="H11" s="1" t="str">
        <f>'ND2'!H11</f>
        <v>NDWBE</v>
      </c>
      <c r="I11" s="1" t="str">
        <f>'ND2'!I11</f>
        <v>Sport- en squashcentrum</v>
      </c>
      <c r="J11" s="3" t="str">
        <f>'ND2'!J11</f>
        <v>Nederweert</v>
      </c>
      <c r="K11" s="3" t="str">
        <f>'ND2'!K11</f>
        <v>4-0</v>
      </c>
      <c r="L11" s="3" t="str">
        <f>'ND2'!L11</f>
        <v>Cindy Kerstjens</v>
      </c>
      <c r="M11" s="3" t="str">
        <f>'ND2'!M11</f>
        <v>Hilde vd Kerkhof</v>
      </c>
      <c r="N11" s="3">
        <f>'ND2'!N11</f>
        <v>0</v>
      </c>
    </row>
    <row r="12" spans="1:26" ht="12.75" customHeight="1">
      <c r="A12" s="1">
        <f>'MC1'!A12</f>
        <v>2</v>
      </c>
      <c r="B12" s="1" t="str">
        <f>'MC1'!B12</f>
        <v>zaterdag</v>
      </c>
      <c r="C12" s="7">
        <f>'MC1'!C12</f>
        <v>45570</v>
      </c>
      <c r="D12" s="8">
        <f>'MC1'!D12</f>
        <v>45570.666666666999</v>
      </c>
      <c r="E12" s="1" t="str">
        <f>'MC1'!E12</f>
        <v>VC Fortutas MC 1</v>
      </c>
      <c r="F12" s="1" t="str">
        <f>'MC1'!F12</f>
        <v>VC HERO MC 1</v>
      </c>
      <c r="G12" s="1" t="str">
        <f>'MC1'!G12</f>
        <v>MC3N1-DE</v>
      </c>
      <c r="H12" s="1" t="str">
        <f>'MC1'!H12</f>
        <v>NDWBE</v>
      </c>
      <c r="I12" s="1" t="str">
        <f>'MC1'!I12</f>
        <v>Sport- en squashcentrum</v>
      </c>
      <c r="J12" s="3" t="str">
        <f>'MC1'!J12</f>
        <v>Nederweert</v>
      </c>
      <c r="K12" s="3" t="str">
        <f>'MC1'!K12</f>
        <v>0-4</v>
      </c>
      <c r="L12" s="3" t="str">
        <f>'MC1'!L12</f>
        <v>Kelly Nies</v>
      </c>
      <c r="M12" s="3" t="str">
        <f>'MC1'!M12</f>
        <v>ouders</v>
      </c>
      <c r="N12" s="3">
        <f>'MC1'!N12</f>
        <v>0</v>
      </c>
    </row>
    <row r="13" spans="1:26" ht="12.75" customHeight="1">
      <c r="A13" s="1">
        <f>'ND1'!A11</f>
        <v>1</v>
      </c>
      <c r="B13" s="1" t="str">
        <f>'ND1'!B11</f>
        <v>zaterdag</v>
      </c>
      <c r="C13" s="7">
        <f>'ND1'!C11</f>
        <v>45570</v>
      </c>
      <c r="D13" s="8">
        <f>'ND1'!D11</f>
        <v>45570.75</v>
      </c>
      <c r="E13" s="1" t="str">
        <f>'ND1'!E11</f>
        <v>VC Fortutas DS 1</v>
      </c>
      <c r="F13" s="1" t="str">
        <f>'ND1'!F11</f>
        <v>Van Hoorn Carbide VC Weert DS 3</v>
      </c>
      <c r="G13" s="1" t="str">
        <f>'ND1'!G11</f>
        <v>D1N-DG</v>
      </c>
      <c r="H13" s="1" t="str">
        <f>'ND1'!H11</f>
        <v>NDWBE</v>
      </c>
      <c r="I13" s="1" t="str">
        <f>'ND1'!I11</f>
        <v>Sport- en squashcentrum</v>
      </c>
      <c r="J13" s="3" t="str">
        <f>'ND1'!J11</f>
        <v>Nederweert</v>
      </c>
      <c r="K13" s="3" t="str">
        <f>'ND1'!K11</f>
        <v>4-0</v>
      </c>
      <c r="L13" s="3" t="str">
        <f>'ND1'!L11</f>
        <v>Rita de Leeuw</v>
      </c>
      <c r="M13" s="3" t="str">
        <f>'ND1'!M11</f>
        <v>André Verstappen</v>
      </c>
      <c r="N13" s="3">
        <f>'ND1'!N11</f>
        <v>0</v>
      </c>
    </row>
    <row r="14" spans="1:26" ht="12.75" customHeight="1">
      <c r="A14" s="1">
        <f>'MB1'!A12</f>
        <v>2</v>
      </c>
      <c r="B14" s="1" t="str">
        <f>'MB1'!B12</f>
        <v>zaterdag</v>
      </c>
      <c r="C14" s="7">
        <f>'MB1'!C12</f>
        <v>45570</v>
      </c>
      <c r="D14" s="8">
        <f>'MB1'!D12</f>
        <v>45570.75</v>
      </c>
      <c r="E14" s="1" t="str">
        <f>'MB1'!E12</f>
        <v>VC Fortutas MB 1</v>
      </c>
      <c r="F14" s="1" t="str">
        <f>'MB1'!F12</f>
        <v>VC Polaris MB 1</v>
      </c>
      <c r="G14" s="1" t="str">
        <f>'MB1'!G12</f>
        <v>MB2J1-DE</v>
      </c>
      <c r="H14" s="1" t="str">
        <f>'MB1'!H12</f>
        <v>NDWBE</v>
      </c>
      <c r="I14" s="1" t="str">
        <f>'MB1'!I12</f>
        <v>Sport- en squashcentrum</v>
      </c>
      <c r="J14" s="3" t="str">
        <f>'MB1'!J12</f>
        <v>Nederweert</v>
      </c>
      <c r="K14" s="3" t="str">
        <f>'MB1'!K12</f>
        <v>4-0</v>
      </c>
      <c r="L14" s="3" t="str">
        <f>'MB1'!L12</f>
        <v>Ramino Peters</v>
      </c>
      <c r="M14" s="3" t="str">
        <f>'MB1'!M12</f>
        <v>ouders</v>
      </c>
      <c r="N14" s="3">
        <f>'MB1'!N12</f>
        <v>0</v>
      </c>
    </row>
    <row r="15" spans="1:26" ht="12.75" customHeight="1">
      <c r="A15" s="1">
        <f>'N5-1'!A15</f>
        <v>3</v>
      </c>
      <c r="B15" s="1" t="str">
        <f>'N5-1'!B15</f>
        <v>zondag</v>
      </c>
      <c r="C15" s="7">
        <f>'N5-1'!C15</f>
        <v>45571</v>
      </c>
      <c r="D15" s="8">
        <f>'N5-1'!D15</f>
        <v>0.41666666666666669</v>
      </c>
      <c r="E15" s="1" t="str">
        <f>'N5-1'!E15</f>
        <v>VC Maasdal N5 2</v>
      </c>
      <c r="F15" s="1" t="str">
        <f>'N5-1'!F15</f>
        <v>VC Fortutas N5 1</v>
      </c>
      <c r="G15" s="1" t="str">
        <f>'N5-1'!G15</f>
        <v>CL51D1-BF</v>
      </c>
      <c r="H15" s="1" t="str">
        <f>'N5-1'!H15</f>
        <v>NDWBE</v>
      </c>
      <c r="I15" s="1" t="str">
        <f>'N5-1'!I15</f>
        <v>Sport- en squashcentrum</v>
      </c>
      <c r="J15" s="3" t="str">
        <f>'N5-1'!J15</f>
        <v>Nederweert</v>
      </c>
      <c r="K15" s="3" t="str">
        <f>'N5-1'!K15</f>
        <v>0-4</v>
      </c>
      <c r="L15" s="3" t="str">
        <f>'N5-1'!L15</f>
        <v>Romy Nouwen</v>
      </c>
      <c r="M15" s="3" t="str">
        <f>'N5-1'!M15</f>
        <v>ouders</v>
      </c>
      <c r="N15" s="3" t="str">
        <f>'N5-1'!N15</f>
        <v>Leon Cuypers</v>
      </c>
    </row>
    <row r="16" spans="1:26" ht="12.75" customHeight="1">
      <c r="A16" s="1">
        <f>'N5-1'!A16</f>
        <v>3</v>
      </c>
      <c r="B16" s="1" t="str">
        <f>'N5-1'!B16</f>
        <v>zondag</v>
      </c>
      <c r="C16" s="7">
        <f>'N5-1'!C16</f>
        <v>45571</v>
      </c>
      <c r="D16" s="8">
        <f>'N5-1'!D16</f>
        <v>0.4375</v>
      </c>
      <c r="E16" s="1" t="str">
        <f>'N5-1'!E16</f>
        <v>VC Maasdal N5 2</v>
      </c>
      <c r="F16" s="1" t="str">
        <f>'N5-1'!F16</f>
        <v>S'62 N5 1</v>
      </c>
      <c r="G16" s="1" t="str">
        <f>'N5-1'!G16</f>
        <v>CL51D1-BJ</v>
      </c>
      <c r="H16" s="1" t="str">
        <f>'N5-1'!H16</f>
        <v>NDWBE</v>
      </c>
      <c r="I16" s="1" t="str">
        <f>'N5-1'!I16</f>
        <v>Sport- en squashcentrum</v>
      </c>
      <c r="J16" s="3" t="str">
        <f>'N5-1'!J16</f>
        <v>Nederweert</v>
      </c>
      <c r="K16" s="3" t="str">
        <f>'N5-1'!K16</f>
        <v>nvt</v>
      </c>
      <c r="L16" s="3" t="str">
        <f>'N5-1'!L16</f>
        <v>Romy Nouwen</v>
      </c>
      <c r="M16" s="3" t="str">
        <f>'N5-1'!M16</f>
        <v>ouders</v>
      </c>
      <c r="N16" s="3" t="str">
        <f>'N5-1'!N16</f>
        <v>Leon Cuypers</v>
      </c>
    </row>
    <row r="17" spans="1:26" ht="12.75" customHeight="1">
      <c r="A17" s="1">
        <f>'N5-1'!A17</f>
        <v>3</v>
      </c>
      <c r="B17" s="1" t="str">
        <f>'N5-1'!B17</f>
        <v>zondag</v>
      </c>
      <c r="C17" s="7">
        <f>'N5-1'!C17</f>
        <v>45571</v>
      </c>
      <c r="D17" s="8">
        <f>'N5-1'!D17</f>
        <v>0.45833333333333331</v>
      </c>
      <c r="E17" s="1" t="str">
        <f>'N5-1'!E17</f>
        <v>VC Fortutas N5 1</v>
      </c>
      <c r="F17" s="1" t="str">
        <f>'N5-1'!F17</f>
        <v>S'62 N5 1</v>
      </c>
      <c r="G17" s="1" t="str">
        <f>'N5-1'!G17</f>
        <v>CL51D1-FJ</v>
      </c>
      <c r="H17" s="1" t="str">
        <f>'N5-1'!H17</f>
        <v>NDWBE</v>
      </c>
      <c r="I17" s="1" t="str">
        <f>'N5-1'!I17</f>
        <v>Sport- en squashcentrum</v>
      </c>
      <c r="J17" s="3" t="str">
        <f>'N5-1'!J17</f>
        <v>Nederweert</v>
      </c>
      <c r="K17" s="3" t="str">
        <f>'N5-1'!K17</f>
        <v>0-4</v>
      </c>
      <c r="L17" s="3" t="str">
        <f>'N5-1'!L17</f>
        <v>Romy Nouwen</v>
      </c>
      <c r="M17" s="3" t="str">
        <f>'N5-1'!M17</f>
        <v>ouders</v>
      </c>
      <c r="N17" s="3" t="str">
        <f>'N5-1'!N17</f>
        <v>Leon Cuypers</v>
      </c>
    </row>
    <row r="18" spans="1:26" ht="12.75" customHeight="1">
      <c r="A18" s="1">
        <f>'N4-1'!A13</f>
        <v>2</v>
      </c>
      <c r="B18" s="1" t="str">
        <f>'N4-1'!B13</f>
        <v>zondag</v>
      </c>
      <c r="C18" s="7">
        <f>'N4-1'!C13</f>
        <v>45571</v>
      </c>
      <c r="D18" s="8">
        <f>'N4-1'!D13</f>
        <v>45571.416666666664</v>
      </c>
      <c r="E18" s="1" t="str">
        <f>'N4-1'!E13</f>
        <v>VC Patrick N4 1</v>
      </c>
      <c r="F18" s="1" t="str">
        <f>'N4-1'!F13</f>
        <v>Van Hoorn Carbide VC Weert N4 1</v>
      </c>
      <c r="G18" s="1" t="str">
        <f>'N4-1'!G13</f>
        <v>CL41C1-BE</v>
      </c>
      <c r="H18" s="1" t="str">
        <f>'N4-1'!H13</f>
        <v>NDWBE</v>
      </c>
      <c r="I18" s="1" t="str">
        <f>'N4-1'!I13</f>
        <v>Sport- en squashcentrum</v>
      </c>
      <c r="J18" s="3" t="str">
        <f>'N4-1'!J13</f>
        <v>Nederweert</v>
      </c>
      <c r="K18" s="3" t="str">
        <f>'N4-1'!K13</f>
        <v>nvt</v>
      </c>
      <c r="L18" s="3" t="str">
        <f>'N4-1'!L13</f>
        <v>Leon Cuypers</v>
      </c>
      <c r="M18" s="3" t="str">
        <f>'N4-1'!M13</f>
        <v>ouders</v>
      </c>
      <c r="N18" s="3" t="str">
        <f>'N4-1'!N13</f>
        <v>Leon Cuypers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>
        <f>'N4-1'!A14</f>
        <v>2</v>
      </c>
      <c r="B19" s="1" t="str">
        <f>'N4-1'!B14</f>
        <v>zondag</v>
      </c>
      <c r="C19" s="7">
        <f>'N4-1'!C14</f>
        <v>45571</v>
      </c>
      <c r="D19" s="8">
        <f>'N4-1'!D14</f>
        <v>45571.4375</v>
      </c>
      <c r="E19" s="1" t="str">
        <f>'N4-1'!E14</f>
        <v>Van Hoorn Carbide VC Weert N4 1</v>
      </c>
      <c r="F19" s="1" t="str">
        <f>'N4-1'!F14</f>
        <v>VC Fortutas N4 1</v>
      </c>
      <c r="G19" s="1" t="str">
        <f>'N4-1'!G14</f>
        <v>CL41C1-EH</v>
      </c>
      <c r="H19" s="1" t="str">
        <f>'N4-1'!H14</f>
        <v>NDWBE</v>
      </c>
      <c r="I19" s="1" t="str">
        <f>'N4-1'!I14</f>
        <v>Sport- en squashcentrum</v>
      </c>
      <c r="J19" s="3" t="str">
        <f>'N4-1'!J14</f>
        <v>Nederweert</v>
      </c>
      <c r="K19" s="3" t="str">
        <f>'N4-1'!K14</f>
        <v>4-0</v>
      </c>
      <c r="L19" s="3" t="str">
        <f>'N4-1'!L14</f>
        <v>Leon Cuypers</v>
      </c>
      <c r="M19" s="3" t="str">
        <f>'N4-1'!M14</f>
        <v>ouders</v>
      </c>
      <c r="N19" s="3" t="str">
        <f>'N4-1'!N14</f>
        <v>Leon Cuypers</v>
      </c>
    </row>
    <row r="20" spans="1:26" ht="12.75" customHeight="1">
      <c r="A20" s="1">
        <f>'N4-1'!A15</f>
        <v>2</v>
      </c>
      <c r="B20" s="1" t="str">
        <f>'N4-1'!B15</f>
        <v>zondag</v>
      </c>
      <c r="C20" s="7">
        <f>'N4-1'!C15</f>
        <v>45571</v>
      </c>
      <c r="D20" s="8">
        <f>'N4-1'!D15</f>
        <v>45571.458333333001</v>
      </c>
      <c r="E20" s="1" t="str">
        <f>'N4-1'!E15</f>
        <v>VC Patrick N4 1</v>
      </c>
      <c r="F20" s="1" t="str">
        <f>'N4-1'!F15</f>
        <v>VC Fortutas N4 1</v>
      </c>
      <c r="G20" s="1" t="str">
        <f>'N4-1'!G15</f>
        <v>CL41C1-BH</v>
      </c>
      <c r="H20" s="1" t="str">
        <f>'N4-1'!H15</f>
        <v>NDWBE</v>
      </c>
      <c r="I20" s="1" t="str">
        <f>'N4-1'!I15</f>
        <v>Sport- en squashcentrum</v>
      </c>
      <c r="J20" s="3" t="str">
        <f>'N4-1'!J15</f>
        <v>Nederweert</v>
      </c>
      <c r="K20" s="3" t="str">
        <f>'N4-1'!K15</f>
        <v>4-0</v>
      </c>
      <c r="L20" s="3" t="str">
        <f>'N4-1'!L15</f>
        <v>Leon Cuypers</v>
      </c>
      <c r="M20" s="3" t="str">
        <f>'N4-1'!M15</f>
        <v>ouders</v>
      </c>
      <c r="N20" s="3" t="str">
        <f>'N4-1'!N15</f>
        <v>Leon Cuypers</v>
      </c>
    </row>
    <row r="21" spans="1:26" ht="12.75" customHeight="1">
      <c r="A21" s="1">
        <f>'ND2'!A12</f>
        <v>2</v>
      </c>
      <c r="B21" s="1" t="str">
        <f>'ND2'!B12</f>
        <v>zaterdag</v>
      </c>
      <c r="C21" s="7">
        <f>'ND2'!C12</f>
        <v>45577</v>
      </c>
      <c r="D21" s="8">
        <f>'ND2'!D12</f>
        <v>45577.5</v>
      </c>
      <c r="E21" s="1" t="str">
        <f>'ND2'!E12</f>
        <v>Van Hoorn Carbide VC Weert DS 6</v>
      </c>
      <c r="F21" s="1" t="str">
        <f>'ND2'!F12</f>
        <v>VC Fortutas DS 2</v>
      </c>
      <c r="G21" s="1" t="str">
        <f>'ND2'!G12</f>
        <v>D4E-FD</v>
      </c>
      <c r="H21" s="1" t="str">
        <f>'ND2'!H12</f>
        <v>WRTBR</v>
      </c>
      <c r="I21" s="1" t="str">
        <f>'ND2'!I12</f>
        <v>Aan de bron</v>
      </c>
      <c r="J21" s="3" t="str">
        <f>'ND2'!J12</f>
        <v>Weert</v>
      </c>
      <c r="K21" s="3">
        <f>'ND2'!K12</f>
        <v>0</v>
      </c>
      <c r="L21" s="3" t="str">
        <f>'ND2'!L12</f>
        <v>nvt</v>
      </c>
      <c r="M21" s="3" t="str">
        <f>'ND2'!M12</f>
        <v>nvt</v>
      </c>
      <c r="N21" s="3">
        <f>'ND2'!N12</f>
        <v>0</v>
      </c>
    </row>
    <row r="22" spans="1:26" ht="12.75" customHeight="1">
      <c r="A22" s="1">
        <f>'MC1'!A13</f>
        <v>3</v>
      </c>
      <c r="B22" s="1" t="str">
        <f>'MC1'!B13</f>
        <v>zaterdag</v>
      </c>
      <c r="C22" s="7">
        <f>'MC1'!C13</f>
        <v>45577</v>
      </c>
      <c r="D22" s="8">
        <f>'MC1'!D13</f>
        <v>45577.666666666664</v>
      </c>
      <c r="E22" s="1" t="str">
        <f>'MC1'!E13</f>
        <v>VC Patrick MC 1</v>
      </c>
      <c r="F22" s="1" t="str">
        <f>'MC1'!F13</f>
        <v>VC Fortutas MC 1</v>
      </c>
      <c r="G22" s="1" t="str">
        <f>'MC1'!G13</f>
        <v>MC3N1-FD</v>
      </c>
      <c r="H22" s="1" t="str">
        <f>'MC1'!H13</f>
        <v>ECHBA</v>
      </c>
      <c r="I22" s="1" t="str">
        <f>'MC1'!I13</f>
        <v>In de Bandert</v>
      </c>
      <c r="J22" s="3" t="str">
        <f>'MC1'!J13</f>
        <v>Echt</v>
      </c>
      <c r="K22" s="3">
        <f>'MC1'!K13</f>
        <v>0</v>
      </c>
      <c r="L22" s="3" t="str">
        <f>'MC1'!L13</f>
        <v>nvt</v>
      </c>
      <c r="M22" s="3" t="str">
        <f>'MC1'!M13</f>
        <v>nvt</v>
      </c>
      <c r="N22" s="3">
        <f>'MC1'!N13</f>
        <v>0</v>
      </c>
    </row>
    <row r="23" spans="1:26" ht="12.75" customHeight="1">
      <c r="A23" s="1">
        <f>'MB1'!A13</f>
        <v>3</v>
      </c>
      <c r="B23" s="1" t="str">
        <f>'MB1'!B13</f>
        <v>zaterdag</v>
      </c>
      <c r="C23" s="7">
        <f>'MB1'!C13</f>
        <v>45577</v>
      </c>
      <c r="D23" s="8">
        <f>'MB1'!D13</f>
        <v>45577.75</v>
      </c>
      <c r="E23" s="1" t="str">
        <f>'MB1'!E13</f>
        <v>ActiveRooy MB 1</v>
      </c>
      <c r="F23" s="1" t="str">
        <f>'MB1'!F13</f>
        <v>VC Fortutas MB 1</v>
      </c>
      <c r="G23" s="1" t="str">
        <f>'MB1'!G13</f>
        <v>MB2J1-AD</v>
      </c>
      <c r="H23" s="1" t="str">
        <f>'MB1'!H13</f>
        <v>VENW2</v>
      </c>
      <c r="I23" s="1" t="str">
        <f>'MB1'!I13</f>
        <v>De Wetteling [2]</v>
      </c>
      <c r="J23" s="3" t="str">
        <f>'MB1'!J13</f>
        <v>Venray</v>
      </c>
      <c r="K23" s="3">
        <f>'MB1'!K13</f>
        <v>0</v>
      </c>
      <c r="L23" s="3" t="str">
        <f>'MB1'!L13</f>
        <v>nvt</v>
      </c>
      <c r="M23" s="3" t="str">
        <f>'MB1'!M13</f>
        <v>nvt</v>
      </c>
      <c r="N23" s="3">
        <f>'MB1'!N13</f>
        <v>0</v>
      </c>
    </row>
    <row r="24" spans="1:26" ht="12.75" customHeight="1">
      <c r="A24" s="1">
        <f>'ND1'!A12</f>
        <v>2</v>
      </c>
      <c r="B24" s="1" t="str">
        <f>'ND1'!B12</f>
        <v>zaterdag</v>
      </c>
      <c r="C24" s="7">
        <f>'ND1'!C12</f>
        <v>45577</v>
      </c>
      <c r="D24" s="8">
        <f>'ND1'!D12</f>
        <v>45577.770833333336</v>
      </c>
      <c r="E24" s="1" t="str">
        <f>'ND1'!E12</f>
        <v>VC Patrick DS 1</v>
      </c>
      <c r="F24" s="1" t="str">
        <f>'ND1'!F12</f>
        <v>VC Fortutas DS 1</v>
      </c>
      <c r="G24" s="1" t="str">
        <f>'ND1'!G12</f>
        <v>D1N-FD</v>
      </c>
      <c r="H24" s="1" t="str">
        <f>'ND1'!H12</f>
        <v>ECHBA</v>
      </c>
      <c r="I24" s="1" t="str">
        <f>'ND1'!I12</f>
        <v>In de Bandert</v>
      </c>
      <c r="J24" s="3" t="str">
        <f>'ND1'!J12</f>
        <v>Echt</v>
      </c>
      <c r="K24" s="3">
        <f>'ND1'!K12</f>
        <v>0</v>
      </c>
      <c r="L24" s="3" t="str">
        <f>'ND1'!L12</f>
        <v>nvt</v>
      </c>
      <c r="M24" s="3" t="str">
        <f>'ND1'!M12</f>
        <v>nvt</v>
      </c>
      <c r="N24" s="3">
        <f>'ND1'!N12</f>
        <v>0</v>
      </c>
    </row>
    <row r="25" spans="1:26" ht="12.75" customHeight="1">
      <c r="A25" s="1">
        <f>'NH1'!A11</f>
        <v>2</v>
      </c>
      <c r="B25" s="1" t="str">
        <f>'NH1'!B11</f>
        <v>zaterdag</v>
      </c>
      <c r="C25" s="7">
        <f>'NH1'!C11</f>
        <v>45577</v>
      </c>
      <c r="D25" s="8">
        <f>'NH1'!D11</f>
        <v>45577.791666666999</v>
      </c>
      <c r="E25" s="1" t="str">
        <f>'NH1'!E11</f>
        <v>VC Olympia HS 2</v>
      </c>
      <c r="F25" s="1" t="str">
        <f>'NH1'!F11</f>
        <v>VC Fortutas HS 1</v>
      </c>
      <c r="G25" s="1" t="str">
        <f>'NH1'!G11</f>
        <v>H2H-FD</v>
      </c>
      <c r="H25" s="1" t="str">
        <f>'NH1'!H11</f>
        <v>PNGPI</v>
      </c>
      <c r="I25" s="1" t="str">
        <f>'NH1'!I11</f>
        <v>Piushof</v>
      </c>
      <c r="J25" s="3" t="str">
        <f>'NH1'!J11</f>
        <v>Panningen</v>
      </c>
      <c r="K25" s="3">
        <f>'NH1'!K11</f>
        <v>0</v>
      </c>
      <c r="L25" s="3" t="str">
        <f>'NH1'!L11</f>
        <v>nvt</v>
      </c>
      <c r="M25" s="3" t="str">
        <f>'NH1'!M11</f>
        <v>nvt</v>
      </c>
      <c r="N25" s="3">
        <f>'NH1'!N11</f>
        <v>0</v>
      </c>
    </row>
    <row r="26" spans="1:26" ht="12.75" customHeight="1">
      <c r="A26" s="1">
        <f>'N5-1'!A18</f>
        <v>4</v>
      </c>
      <c r="B26" s="1" t="str">
        <f>'N5-1'!B18</f>
        <v>zondag</v>
      </c>
      <c r="C26" s="7">
        <f>'N5-1'!C18</f>
        <v>45578</v>
      </c>
      <c r="D26" s="8">
        <f>'N5-1'!D18</f>
        <v>0.41666666666666669</v>
      </c>
      <c r="E26" s="1" t="str">
        <f>'N5-1'!E18</f>
        <v>SV Ludentes N5 1</v>
      </c>
      <c r="F26" s="1" t="str">
        <f>'N5-1'!F18</f>
        <v>VC Fortutas N5 1</v>
      </c>
      <c r="G26" s="1" t="str">
        <f>'N5-1'!G18</f>
        <v>CL51D1-AF</v>
      </c>
      <c r="H26" s="1" t="str">
        <f>'N5-1'!H18</f>
        <v>SWMSP</v>
      </c>
      <c r="I26" s="1" t="str">
        <f>'N5-1'!I18</f>
        <v>Sportcentrum Swalmen</v>
      </c>
      <c r="J26" s="3" t="str">
        <f>'N5-1'!J18</f>
        <v>Swalmen</v>
      </c>
      <c r="K26" s="3">
        <f>'N5-1'!K18</f>
        <v>0</v>
      </c>
      <c r="L26" s="3" t="str">
        <f>'N5-1'!L18</f>
        <v>nvt</v>
      </c>
      <c r="M26" s="3" t="str">
        <f>'N5-1'!M18</f>
        <v>nvt</v>
      </c>
      <c r="N26" s="3" t="str">
        <f>'N5-1'!N18</f>
        <v>nvt</v>
      </c>
    </row>
    <row r="27" spans="1:26" ht="12.75" customHeight="1">
      <c r="A27" s="1">
        <f>'N5-1'!A19</f>
        <v>4</v>
      </c>
      <c r="B27" s="1" t="str">
        <f>'N5-1'!B19</f>
        <v>zondag</v>
      </c>
      <c r="C27" s="7">
        <f>'N5-1'!C19</f>
        <v>45578</v>
      </c>
      <c r="D27" s="8">
        <f>'N5-1'!D19</f>
        <v>0.4375</v>
      </c>
      <c r="E27" s="1" t="str">
        <f>'N5-1'!E19</f>
        <v>VC Fortutas N5 1</v>
      </c>
      <c r="F27" s="1" t="str">
        <f>'N5-1'!F19</f>
        <v>Stravoc N5 1</v>
      </c>
      <c r="G27" s="1" t="str">
        <f>'N5-1'!G19</f>
        <v>CL51D1-FG</v>
      </c>
      <c r="H27" s="1" t="str">
        <f>'N5-1'!H19</f>
        <v>SWMSP</v>
      </c>
      <c r="I27" s="1" t="str">
        <f>'N5-1'!I19</f>
        <v>Sportcentrum Swalmen</v>
      </c>
      <c r="J27" s="3" t="str">
        <f>'N5-1'!J19</f>
        <v>Swalmen</v>
      </c>
      <c r="K27" s="3">
        <f>'N5-1'!K19</f>
        <v>0</v>
      </c>
      <c r="L27" s="3" t="str">
        <f>'N5-1'!L19</f>
        <v>nvt</v>
      </c>
      <c r="M27" s="3" t="str">
        <f>'N5-1'!M19</f>
        <v>nvt</v>
      </c>
      <c r="N27" s="3" t="str">
        <f>'N5-1'!N19</f>
        <v>nvt</v>
      </c>
    </row>
    <row r="28" spans="1:26" ht="12.75" customHeight="1">
      <c r="A28" s="1">
        <f>'N4-1'!A16</f>
        <v>3</v>
      </c>
      <c r="B28" s="1" t="str">
        <f>'N4-1'!B16</f>
        <v>zondag</v>
      </c>
      <c r="C28" s="7">
        <f>'N4-1'!C16</f>
        <v>45578</v>
      </c>
      <c r="D28" s="8">
        <f>'N4-1'!D16</f>
        <v>45578.395833333001</v>
      </c>
      <c r="E28" s="1" t="str">
        <f>'N4-1'!E16</f>
        <v>NUMIDIA VC LIMAX N4 1</v>
      </c>
      <c r="F28" s="1" t="str">
        <f>'N4-1'!F16</f>
        <v>VC Fortutas N4 1</v>
      </c>
      <c r="G28" s="1" t="str">
        <f>'N4-1'!G16</f>
        <v>CL41C1-DH</v>
      </c>
      <c r="H28" s="1" t="str">
        <f>'N4-1'!H16</f>
        <v>ELLSC</v>
      </c>
      <c r="I28" s="1" t="str">
        <f>'N4-1'!I16</f>
        <v>Gymzaal Scheyvenstraat</v>
      </c>
      <c r="J28" s="3" t="str">
        <f>'N4-1'!J16</f>
        <v>Ell</v>
      </c>
      <c r="K28" s="3">
        <f>'N4-1'!K16</f>
        <v>0</v>
      </c>
      <c r="L28" s="3" t="str">
        <f>'N4-1'!L16</f>
        <v>nvt</v>
      </c>
      <c r="M28" s="3" t="str">
        <f>'N4-1'!M16</f>
        <v>nvt</v>
      </c>
      <c r="N28" s="3" t="str">
        <f>'N4-1'!N16</f>
        <v>nvt</v>
      </c>
    </row>
    <row r="29" spans="1:26" ht="12.75" customHeight="1">
      <c r="A29" s="1">
        <f>'N4-1'!A17</f>
        <v>3</v>
      </c>
      <c r="B29" s="1" t="str">
        <f>'N4-1'!B17</f>
        <v>zondag</v>
      </c>
      <c r="C29" s="7">
        <f>'N4-1'!C17</f>
        <v>45578</v>
      </c>
      <c r="D29" s="8">
        <f>'N4-1'!D17</f>
        <v>45578.416666666999</v>
      </c>
      <c r="E29" s="1" t="str">
        <f>'N4-1'!E17</f>
        <v>Bach SV N4 1</v>
      </c>
      <c r="F29" s="1" t="str">
        <f>'N4-1'!F17</f>
        <v>VC Fortutas N4 1</v>
      </c>
      <c r="G29" s="1" t="str">
        <f>'N4-1'!G17</f>
        <v>CL41C1-CH</v>
      </c>
      <c r="H29" s="1" t="str">
        <f>'N4-1'!H17</f>
        <v>ELLSC</v>
      </c>
      <c r="I29" s="1" t="str">
        <f>'N4-1'!I17</f>
        <v>Gymzaal Scheyvenstraat</v>
      </c>
      <c r="J29" s="3" t="str">
        <f>'N4-1'!J17</f>
        <v>Ell</v>
      </c>
      <c r="K29" s="3">
        <f>'N4-1'!K17</f>
        <v>0</v>
      </c>
      <c r="L29" s="3" t="str">
        <f>'N4-1'!L17</f>
        <v>nvt</v>
      </c>
      <c r="M29" s="3" t="str">
        <f>'N4-1'!M17</f>
        <v>nvt</v>
      </c>
      <c r="N29" s="3" t="str">
        <f>'N4-1'!N17</f>
        <v>nvt</v>
      </c>
    </row>
    <row r="30" spans="1:26" ht="12.75" customHeight="1">
      <c r="A30" s="1">
        <f>'ND2'!A13</f>
        <v>3</v>
      </c>
      <c r="B30" s="1" t="str">
        <f>'ND2'!B13</f>
        <v>zaterdag</v>
      </c>
      <c r="C30" s="7">
        <f>'ND2'!C13</f>
        <v>45584</v>
      </c>
      <c r="D30" s="8">
        <f>'ND2'!D13</f>
        <v>45584.666666666999</v>
      </c>
      <c r="E30" s="1" t="str">
        <f>'ND2'!E13</f>
        <v>VC Fortutas DS 2</v>
      </c>
      <c r="F30" s="1" t="str">
        <f>'ND2'!F13</f>
        <v>VC Mestreech DS 1</v>
      </c>
      <c r="G30" s="1" t="str">
        <f>'ND2'!G13</f>
        <v>D4E-DH-2</v>
      </c>
      <c r="H30" s="1" t="str">
        <f>'ND2'!H13</f>
        <v>NDWBE</v>
      </c>
      <c r="I30" s="1" t="str">
        <f>'ND2'!I13</f>
        <v>Sport- en squashcentrum</v>
      </c>
      <c r="J30" s="3" t="str">
        <f>'ND2'!J13</f>
        <v>Nederweert</v>
      </c>
      <c r="K30" s="3">
        <f>'ND2'!K13</f>
        <v>0</v>
      </c>
      <c r="L30" s="3" t="str">
        <f>'ND2'!L13</f>
        <v>Ava Geraats</v>
      </c>
      <c r="M30" s="3" t="str">
        <f>'ND2'!M13</f>
        <v>Bryan Eggels</v>
      </c>
      <c r="N30" s="3">
        <f>'ND2'!N13</f>
        <v>0</v>
      </c>
    </row>
    <row r="31" spans="1:26" ht="12.75" customHeight="1">
      <c r="A31" s="1">
        <f>'MC1'!A14</f>
        <v>4</v>
      </c>
      <c r="B31" s="1" t="str">
        <f>'MC1'!B14</f>
        <v>zaterdag</v>
      </c>
      <c r="C31" s="7">
        <f>'MC1'!C14</f>
        <v>45584</v>
      </c>
      <c r="D31" s="8">
        <f>'MC1'!D14</f>
        <v>45584.666666666999</v>
      </c>
      <c r="E31" s="1" t="str">
        <f>'MC1'!E14</f>
        <v>VC Fortutas MC 1</v>
      </c>
      <c r="F31" s="1" t="str">
        <f>'MC1'!F14</f>
        <v>VC Patrick MC 1</v>
      </c>
      <c r="G31" s="1" t="str">
        <f>'MC1'!G14</f>
        <v>MC3N1-DF</v>
      </c>
      <c r="H31" s="1" t="str">
        <f>'MC1'!H14</f>
        <v>NDWBE</v>
      </c>
      <c r="I31" s="1" t="str">
        <f>'MC1'!I14</f>
        <v>Sport- en squashcentrum</v>
      </c>
      <c r="J31" s="3" t="str">
        <f>'MC1'!J14</f>
        <v>Nederweert</v>
      </c>
      <c r="K31" s="3">
        <f>'MC1'!K14</f>
        <v>0</v>
      </c>
      <c r="L31" s="3" t="str">
        <f>'MC1'!L14</f>
        <v>Manon Janssen</v>
      </c>
      <c r="M31" s="3" t="str">
        <f>'MC1'!M14</f>
        <v>ouders</v>
      </c>
      <c r="N31" s="3">
        <f>'MC1'!N14</f>
        <v>0</v>
      </c>
    </row>
    <row r="32" spans="1:26" ht="12.75" customHeight="1">
      <c r="A32" s="1">
        <f>'ND1'!A13</f>
        <v>3</v>
      </c>
      <c r="B32" s="1" t="str">
        <f>'ND1'!B13</f>
        <v>zaterdag</v>
      </c>
      <c r="C32" s="7">
        <f>'ND1'!C13</f>
        <v>45584</v>
      </c>
      <c r="D32" s="8">
        <f>'ND1'!D13</f>
        <v>45584.75</v>
      </c>
      <c r="E32" s="1" t="str">
        <f>'ND1'!E13</f>
        <v>VC Fortutas DS 1</v>
      </c>
      <c r="F32" s="1" t="str">
        <f>'ND1'!F13</f>
        <v>Tecona ADC DS 2</v>
      </c>
      <c r="G32" s="1" t="str">
        <f>'ND1'!G13</f>
        <v>D1N-DE</v>
      </c>
      <c r="H32" s="1" t="str">
        <f>'ND1'!H13</f>
        <v>NDWBE</v>
      </c>
      <c r="I32" s="1" t="str">
        <f>'ND1'!I13</f>
        <v>Sport- en squashcentrum</v>
      </c>
      <c r="J32" s="3" t="str">
        <f>'ND1'!J13</f>
        <v>Nederweert</v>
      </c>
      <c r="K32" s="3">
        <f>'ND1'!K13</f>
        <v>0</v>
      </c>
      <c r="L32" s="3" t="str">
        <f>'ND1'!L13</f>
        <v>William Uebelgonne</v>
      </c>
      <c r="M32" s="3" t="str">
        <f>'ND1'!M13</f>
        <v>Arjan van Engelen en Marlon Gielen</v>
      </c>
      <c r="N32" s="3">
        <f>'ND1'!N13</f>
        <v>0</v>
      </c>
    </row>
    <row r="33" spans="1:14" ht="12.75" customHeight="1">
      <c r="A33" s="1">
        <f>'MB1'!A14</f>
        <v>4</v>
      </c>
      <c r="B33" s="1" t="str">
        <f>'MB1'!B14</f>
        <v>zaterdag</v>
      </c>
      <c r="C33" s="7">
        <f>'MB1'!C14</f>
        <v>45584</v>
      </c>
      <c r="D33" s="8">
        <f>'MB1'!D14</f>
        <v>45584.75</v>
      </c>
      <c r="E33" s="1" t="str">
        <f>'MB1'!E14</f>
        <v>VC Fortutas MB 1</v>
      </c>
      <c r="F33" s="1" t="str">
        <f>'MB1'!F14</f>
        <v>ActiveRooy MB 1</v>
      </c>
      <c r="G33" s="1" t="str">
        <f>'MB1'!G14</f>
        <v>MB2J1-DA</v>
      </c>
      <c r="H33" s="1" t="str">
        <f>'MB1'!H14</f>
        <v>NDWBE</v>
      </c>
      <c r="I33" s="1" t="str">
        <f>'MB1'!I14</f>
        <v>Sport- en squashcentrum</v>
      </c>
      <c r="J33" s="3" t="str">
        <f>'MB1'!J14</f>
        <v>Nederweert</v>
      </c>
      <c r="K33" s="3">
        <f>'MB1'!K14</f>
        <v>0</v>
      </c>
      <c r="L33" s="3" t="str">
        <f>'MB1'!L14</f>
        <v>Jules Jacobs</v>
      </c>
      <c r="M33" s="3" t="str">
        <f>'MB1'!M14</f>
        <v>ouders</v>
      </c>
      <c r="N33" s="3">
        <f>'MB1'!N14</f>
        <v>0</v>
      </c>
    </row>
    <row r="34" spans="1:14" ht="12.75" customHeight="1">
      <c r="A34" s="1">
        <f>'RH1'!A11</f>
        <v>1</v>
      </c>
      <c r="B34" s="1" t="str">
        <f>'RH1'!B11</f>
        <v>dinsdag</v>
      </c>
      <c r="C34" s="7">
        <f>'RH1'!C11</f>
        <v>45587</v>
      </c>
      <c r="D34" s="8">
        <f>'RH1'!D11</f>
        <v>0.83333333333333337</v>
      </c>
      <c r="E34" s="1" t="str">
        <f>'RH1'!E11</f>
        <v>Klaverblad/HHC</v>
      </c>
      <c r="F34" s="1" t="str">
        <f>'RH1'!F11</f>
        <v>VC Fortutas RH1</v>
      </c>
      <c r="G34" s="1"/>
      <c r="H34" s="1"/>
      <c r="I34" s="1" t="str">
        <f>'RH1'!I11</f>
        <v>Gymzaal Haelen</v>
      </c>
      <c r="J34" s="3" t="str">
        <f>'RH1'!J11</f>
        <v>Haelen</v>
      </c>
      <c r="K34" s="3">
        <f>'RH1'!K11</f>
        <v>0</v>
      </c>
      <c r="L34" s="3" t="str">
        <f>'RH1'!L11</f>
        <v>nvt</v>
      </c>
      <c r="M34" s="3" t="str">
        <f>'RH1'!M11</f>
        <v>nvt</v>
      </c>
      <c r="N34" s="3">
        <f>'RH1'!N11</f>
        <v>0</v>
      </c>
    </row>
    <row r="35" spans="1:14" ht="12.75" customHeight="1">
      <c r="A35" s="1">
        <f>'RH2'!A11</f>
        <v>1</v>
      </c>
      <c r="B35" s="1" t="str">
        <f>'RH2'!B11</f>
        <v>dinsdag</v>
      </c>
      <c r="C35" s="7">
        <f>'RH2'!C11</f>
        <v>45587</v>
      </c>
      <c r="D35" s="8">
        <f>'RH2'!D11</f>
        <v>0.83333333333333337</v>
      </c>
      <c r="E35" s="1" t="str">
        <f>'RH2'!E11</f>
        <v>V.C.P. Gem</v>
      </c>
      <c r="F35" s="1" t="str">
        <f>'RH2'!F11</f>
        <v>VC Fortutas RH2</v>
      </c>
      <c r="G35" s="1"/>
      <c r="H35" s="1"/>
      <c r="I35" s="1" t="str">
        <f>'RH2'!I11</f>
        <v>In de Bandert</v>
      </c>
      <c r="J35" s="3" t="str">
        <f>'RH2'!J11</f>
        <v>Echt</v>
      </c>
      <c r="K35" s="3">
        <f>'RH2'!K11</f>
        <v>0</v>
      </c>
      <c r="L35" s="3" t="str">
        <f>'RH2'!L11</f>
        <v>nvt</v>
      </c>
      <c r="M35" s="3" t="str">
        <f>'RH2'!M11</f>
        <v>nvt</v>
      </c>
      <c r="N35" s="3">
        <f>'RH2'!N11</f>
        <v>0</v>
      </c>
    </row>
    <row r="36" spans="1:14" ht="12.75" customHeight="1">
      <c r="A36" s="1">
        <f>'RD1'!A11</f>
        <v>1</v>
      </c>
      <c r="B36" s="1" t="str">
        <f>'RD1'!B11</f>
        <v>donderdag</v>
      </c>
      <c r="C36" s="7">
        <f>'RD1'!C11</f>
        <v>45589</v>
      </c>
      <c r="D36" s="8">
        <f>'RD1'!D11</f>
        <v>0.83333333333333337</v>
      </c>
      <c r="E36" s="1" t="str">
        <f>'RD1'!E11</f>
        <v>VC Fortutas RD1</v>
      </c>
      <c r="F36" s="1" t="str">
        <f>'RD1'!F11</f>
        <v>Klaverblad/HHC</v>
      </c>
      <c r="G36" s="1"/>
      <c r="H36" s="1"/>
      <c r="I36" s="1" t="str">
        <f>'RD1'!I11</f>
        <v>Sport- en squashcentrum</v>
      </c>
      <c r="J36" s="3" t="str">
        <f>'RD1'!J11</f>
        <v>Nederweert</v>
      </c>
      <c r="K36" s="3">
        <f>'RD1'!K11</f>
        <v>0</v>
      </c>
      <c r="L36" s="3" t="str">
        <f>'RD1'!L11</f>
        <v>John van Wijk</v>
      </c>
      <c r="M36" s="3" t="str">
        <f>'RD1'!M11</f>
        <v>nvt</v>
      </c>
      <c r="N36" s="3">
        <f>'RD1'!N11</f>
        <v>0</v>
      </c>
    </row>
    <row r="37" spans="1:14" ht="12.75" customHeight="1">
      <c r="A37" s="1">
        <f>'MB1'!A15</f>
        <v>5</v>
      </c>
      <c r="B37" s="1" t="str">
        <f>'MB1'!B15</f>
        <v>zaterdag</v>
      </c>
      <c r="C37" s="7">
        <f>'MB1'!C15</f>
        <v>45591</v>
      </c>
      <c r="D37" s="8">
        <f>'MB1'!D15</f>
        <v>45619.75</v>
      </c>
      <c r="E37" s="1" t="str">
        <f>'MB1'!E15</f>
        <v>VC Fortutas MB 1</v>
      </c>
      <c r="F37" s="1" t="str">
        <f>'MB1'!F15</f>
        <v>VC Trivia MB 1</v>
      </c>
      <c r="G37" s="1" t="str">
        <f>'MB1'!G15</f>
        <v>MB2J1-DF</v>
      </c>
      <c r="H37" s="1" t="str">
        <f>'MB1'!H15</f>
        <v>NDWBE</v>
      </c>
      <c r="I37" s="1" t="str">
        <f>'MB1'!I15</f>
        <v>Sport- en squashcentrum</v>
      </c>
      <c r="J37" s="3" t="str">
        <f>'MB1'!J15</f>
        <v>Nederweert</v>
      </c>
      <c r="K37" s="3">
        <f>'MB1'!K15</f>
        <v>0</v>
      </c>
      <c r="L37" s="3" t="str">
        <f>'MB1'!L15</f>
        <v>Roy Gijsen</v>
      </c>
      <c r="M37" s="3" t="str">
        <f>'MB1'!M15</f>
        <v>ouders</v>
      </c>
      <c r="N37" s="3">
        <f>'MB1'!N15</f>
        <v>0</v>
      </c>
    </row>
    <row r="38" spans="1:14" ht="12.75" customHeight="1">
      <c r="A38" s="1">
        <f>'RH2'!A12</f>
        <v>2</v>
      </c>
      <c r="B38" s="1" t="str">
        <f>'RH2'!B12</f>
        <v>maandag</v>
      </c>
      <c r="C38" s="7">
        <f>'RH2'!C12</f>
        <v>45593</v>
      </c>
      <c r="D38" s="8">
        <f>'RH2'!D12</f>
        <v>0.82291666666666663</v>
      </c>
      <c r="E38" s="1" t="str">
        <f>'RH2'!E12</f>
        <v>VC Fortutas RH2</v>
      </c>
      <c r="F38" s="1" t="str">
        <f>'RH2'!F12</f>
        <v>VC Maasdal Gem</v>
      </c>
      <c r="G38" s="1"/>
      <c r="H38" s="1"/>
      <c r="I38" s="1" t="str">
        <f>'RH2'!I12</f>
        <v>Sport- en squashcentrum</v>
      </c>
      <c r="J38" s="3" t="str">
        <f>'RH2'!J12</f>
        <v>Nederweert</v>
      </c>
      <c r="K38" s="3">
        <f>'RH2'!K12</f>
        <v>0</v>
      </c>
      <c r="L38" s="3" t="str">
        <f>'RH2'!L12</f>
        <v>Henk Janssen</v>
      </c>
      <c r="M38" s="3" t="str">
        <f>'RH2'!M12</f>
        <v>nvt</v>
      </c>
      <c r="N38" s="3">
        <f>'RH2'!N12</f>
        <v>0</v>
      </c>
    </row>
    <row r="39" spans="1:14" ht="12.75" customHeight="1">
      <c r="A39" s="1">
        <f>'RD1'!A12</f>
        <v>2</v>
      </c>
      <c r="B39" s="1" t="str">
        <f>'RD1'!B12</f>
        <v>woensdag</v>
      </c>
      <c r="C39" s="7">
        <f>'RD1'!C12</f>
        <v>45595</v>
      </c>
      <c r="D39" s="8">
        <f>'RD1'!D12</f>
        <v>0.83333333333333337</v>
      </c>
      <c r="E39" s="1" t="str">
        <f>'RD1'!E12</f>
        <v>Stravoc</v>
      </c>
      <c r="F39" s="1" t="str">
        <f>'RD1'!F12</f>
        <v>VC Fortutas RD1</v>
      </c>
      <c r="G39" s="1"/>
      <c r="H39" s="1"/>
      <c r="I39" s="1" t="str">
        <f>'RD1'!I12</f>
        <v>De Grenslibel</v>
      </c>
      <c r="J39" s="3" t="str">
        <f>'RD1'!J12</f>
        <v>Stramproy</v>
      </c>
      <c r="K39" s="3">
        <f>'RD1'!K12</f>
        <v>0</v>
      </c>
      <c r="L39" s="3" t="str">
        <f>'RD1'!L12</f>
        <v>nvt</v>
      </c>
      <c r="M39" s="3" t="str">
        <f>'RD1'!M12</f>
        <v>nvt</v>
      </c>
      <c r="N39" s="3">
        <f>'RD1'!N12</f>
        <v>0</v>
      </c>
    </row>
    <row r="40" spans="1:14" ht="12.75" customHeight="1">
      <c r="A40" s="1">
        <f>'RH1'!A12</f>
        <v>2</v>
      </c>
      <c r="B40" s="1" t="str">
        <f>'RH1'!B12</f>
        <v>donderdag</v>
      </c>
      <c r="C40" s="7">
        <f>'RH1'!C12</f>
        <v>45596</v>
      </c>
      <c r="D40" s="8">
        <f>'RH1'!D12</f>
        <v>0.83333333333333337</v>
      </c>
      <c r="E40" s="1" t="str">
        <f>'RH1'!E12</f>
        <v>VC Fortutas RH1</v>
      </c>
      <c r="F40" s="1" t="str">
        <f>'RH1'!F12</f>
        <v>Accretos 1</v>
      </c>
      <c r="G40" s="1"/>
      <c r="H40" s="1"/>
      <c r="I40" s="1" t="str">
        <f>'RH1'!I12</f>
        <v>Sport- en squashcentrum</v>
      </c>
      <c r="J40" s="3" t="str">
        <f>'RH1'!J12</f>
        <v>Nederweert</v>
      </c>
      <c r="K40" s="3">
        <f>'RH1'!K12</f>
        <v>0</v>
      </c>
      <c r="L40" s="3" t="str">
        <f>'RH1'!L12</f>
        <v>Gert-Jan Adema</v>
      </c>
      <c r="M40" s="3" t="str">
        <f>'RH1'!M12</f>
        <v>nvt</v>
      </c>
      <c r="N40" s="3">
        <f>'RH1'!N12</f>
        <v>0</v>
      </c>
    </row>
    <row r="41" spans="1:14" ht="12.75" customHeight="1">
      <c r="A41" s="1">
        <f>'MC1'!A15</f>
        <v>5</v>
      </c>
      <c r="B41" s="1" t="str">
        <f>'MC1'!B15</f>
        <v>zaterdag</v>
      </c>
      <c r="C41" s="7">
        <f>'MC1'!C15</f>
        <v>45598</v>
      </c>
      <c r="D41" s="8">
        <f>'MC1'!D15</f>
        <v>0.625</v>
      </c>
      <c r="E41" s="1" t="str">
        <f>'MC1'!E15</f>
        <v>Ledûb Volleybal MC 1</v>
      </c>
      <c r="F41" s="1" t="str">
        <f>'MC1'!F15</f>
        <v>VC Fortutas MC 1</v>
      </c>
      <c r="G41" s="1" t="str">
        <f>'MC1'!G15</f>
        <v>MC3N1-AD</v>
      </c>
      <c r="H41" s="1" t="str">
        <f>'MC1'!H15</f>
        <v>BDLZU</v>
      </c>
      <c r="I41" s="1" t="str">
        <f>'MC1'!I15</f>
        <v>Zuiderpoort</v>
      </c>
      <c r="J41" s="3" t="str">
        <f>'MC1'!J15</f>
        <v>Budel</v>
      </c>
      <c r="K41" s="3">
        <f>'MC1'!K15</f>
        <v>0</v>
      </c>
      <c r="L41" s="3" t="str">
        <f>'MC1'!L15</f>
        <v>nvt</v>
      </c>
      <c r="M41" s="3" t="str">
        <f>'MC1'!M15</f>
        <v>nvt</v>
      </c>
      <c r="N41" s="3">
        <f>'MC1'!N15</f>
        <v>0</v>
      </c>
    </row>
    <row r="42" spans="1:14" ht="12.75" customHeight="1">
      <c r="A42" s="1">
        <f>'MB1'!A16</f>
        <v>6</v>
      </c>
      <c r="B42" s="1" t="str">
        <f>'MB1'!B16</f>
        <v>zaterdag</v>
      </c>
      <c r="C42" s="7">
        <f>'MB1'!C16</f>
        <v>45598</v>
      </c>
      <c r="D42" s="8">
        <f>'MB1'!D16</f>
        <v>45605.666666666999</v>
      </c>
      <c r="E42" s="1" t="str">
        <f>'MB1'!E16</f>
        <v>VC Trivia MB 1</v>
      </c>
      <c r="F42" s="1" t="str">
        <f>'MB1'!F16</f>
        <v>VC Fortutas MB 1</v>
      </c>
      <c r="G42" s="1" t="str">
        <f>'MB1'!G16</f>
        <v>MB2J1-FD</v>
      </c>
      <c r="H42" s="1" t="str">
        <f>'MB1'!H16</f>
        <v>METSP</v>
      </c>
      <c r="I42" s="1" t="str">
        <f>'MB1'!I16</f>
        <v>Sportpark Meterik</v>
      </c>
      <c r="J42" s="3" t="str">
        <f>'MB1'!J16</f>
        <v>Meterik</v>
      </c>
      <c r="K42" s="3">
        <f>'MB1'!K16</f>
        <v>0</v>
      </c>
      <c r="L42" s="3" t="str">
        <f>'MB1'!L16</f>
        <v>nvt</v>
      </c>
      <c r="M42" s="3" t="str">
        <f>'MB1'!M16</f>
        <v>nvt</v>
      </c>
      <c r="N42" s="3">
        <f>'MB1'!N16</f>
        <v>0</v>
      </c>
    </row>
    <row r="43" spans="1:14" ht="12.75" customHeight="1">
      <c r="A43" s="1">
        <f>'N5-1'!A21</f>
        <v>5</v>
      </c>
      <c r="B43" s="1" t="str">
        <f>'N5-1'!B21</f>
        <v>zondag</v>
      </c>
      <c r="C43" s="7">
        <f>'N5-1'!C21</f>
        <v>45599</v>
      </c>
      <c r="D43" s="8">
        <f>'N5-1'!D21</f>
        <v>0.4375</v>
      </c>
      <c r="E43" s="1" t="str">
        <f>'N5-1'!E21</f>
        <v>VC Fortutas N5 1</v>
      </c>
      <c r="F43" s="1" t="str">
        <f>'N5-1'!F21</f>
        <v>Bach SV N5 1</v>
      </c>
      <c r="G43" s="1" t="str">
        <f>'N5-1'!G21</f>
        <v>CL51D1-FD</v>
      </c>
      <c r="H43" s="1" t="str">
        <f>'N5-1'!H21</f>
        <v>NDWBE</v>
      </c>
      <c r="I43" s="1" t="str">
        <f>'N5-1'!I21</f>
        <v>Sport- en squashcentrum</v>
      </c>
      <c r="J43" s="3" t="str">
        <f>'N5-1'!J21</f>
        <v>Nederweert</v>
      </c>
      <c r="K43" s="3">
        <f>'N5-1'!K21</f>
        <v>0</v>
      </c>
      <c r="L43" s="3" t="str">
        <f>'N5-1'!L21</f>
        <v>Joyce van Ratingen</v>
      </c>
      <c r="M43" s="3" t="str">
        <f>'N5-1'!M21</f>
        <v>ouders</v>
      </c>
      <c r="N43" s="3" t="str">
        <f>'N5-1'!N21</f>
        <v>Leon Cuypers</v>
      </c>
    </row>
    <row r="44" spans="1:14" ht="12.75" customHeight="1">
      <c r="A44" s="1">
        <f>'N5-1'!A22</f>
        <v>5</v>
      </c>
      <c r="B44" s="1" t="str">
        <f>'N5-1'!B22</f>
        <v>zondag</v>
      </c>
      <c r="C44" s="7">
        <f>'N5-1'!C22</f>
        <v>45599</v>
      </c>
      <c r="D44" s="8">
        <f>'N5-1'!D22</f>
        <v>0.45833333333333331</v>
      </c>
      <c r="E44" s="1" t="str">
        <f>'N5-1'!E22</f>
        <v>VC Fortutas N5 1</v>
      </c>
      <c r="F44" s="1" t="str">
        <f>'N5-1'!F22</f>
        <v>Van Hoorn Carbide VC Weert N5 1</v>
      </c>
      <c r="G44" s="1" t="str">
        <f>'N5-1'!G22</f>
        <v>CL51D1-FE</v>
      </c>
      <c r="H44" s="1" t="str">
        <f>'N5-1'!H22</f>
        <v>NDWBE</v>
      </c>
      <c r="I44" s="1" t="str">
        <f>'N5-1'!I22</f>
        <v>Sport- en squashcentrum</v>
      </c>
      <c r="J44" s="3" t="str">
        <f>'N5-1'!J22</f>
        <v>Nederweert</v>
      </c>
      <c r="K44" s="3">
        <f>'N5-1'!K22</f>
        <v>0</v>
      </c>
      <c r="L44" s="3" t="str">
        <f>'N5-1'!L22</f>
        <v>Joyce van Ratingen</v>
      </c>
      <c r="M44" s="3" t="str">
        <f>'N5-1'!M22</f>
        <v>ouders</v>
      </c>
      <c r="N44" s="3" t="str">
        <f>'N5-1'!N22</f>
        <v>Leon Cuypers</v>
      </c>
    </row>
    <row r="45" spans="1:14" ht="12.75" customHeight="1">
      <c r="A45" s="1">
        <f>'N4-1'!A18</f>
        <v>4</v>
      </c>
      <c r="B45" s="1" t="str">
        <f>'N4-1'!B18</f>
        <v>zondag</v>
      </c>
      <c r="C45" s="7">
        <f>'N4-1'!C18</f>
        <v>45599</v>
      </c>
      <c r="D45" s="8">
        <f>'N4-1'!D18</f>
        <v>45599.416666666664</v>
      </c>
      <c r="E45" s="1" t="str">
        <f>'N4-1'!E18</f>
        <v>S'62 N4 1</v>
      </c>
      <c r="F45" s="1" t="str">
        <f>'N4-1'!F18</f>
        <v>VC Maasdal N4 1</v>
      </c>
      <c r="G45" s="1" t="str">
        <f>'N4-1'!G18</f>
        <v>CL41C1-AF</v>
      </c>
      <c r="H45" s="1" t="str">
        <f>'N4-1'!H18</f>
        <v>NDWBE</v>
      </c>
      <c r="I45" s="1" t="str">
        <f>'N4-1'!I18</f>
        <v>Sport- en squashcentrum</v>
      </c>
      <c r="J45" s="3" t="str">
        <f>'N4-1'!J18</f>
        <v>Nederweert</v>
      </c>
      <c r="K45" s="3" t="str">
        <f>'N4-1'!K18</f>
        <v>nvt</v>
      </c>
      <c r="L45" s="3" t="str">
        <f>'N4-1'!L18</f>
        <v>Renske Janssen</v>
      </c>
      <c r="M45" s="3" t="str">
        <f>'N4-1'!M18</f>
        <v>ouders</v>
      </c>
      <c r="N45" s="3" t="str">
        <f>'N4-1'!N18</f>
        <v>Leon Cuypers</v>
      </c>
    </row>
    <row r="46" spans="1:14" ht="12.75" customHeight="1">
      <c r="A46" s="1">
        <f>'N5-1'!A20</f>
        <v>5</v>
      </c>
      <c r="B46" s="1" t="str">
        <f>'N5-1'!B20</f>
        <v>zondag</v>
      </c>
      <c r="C46" s="7">
        <f>'N5-1'!C20</f>
        <v>45599</v>
      </c>
      <c r="D46" s="8">
        <f>'N5-1'!D20</f>
        <v>45599.416666666999</v>
      </c>
      <c r="E46" s="1" t="str">
        <f>'N5-1'!E20</f>
        <v>Van Hoorn Carbide VC Weert N5 1</v>
      </c>
      <c r="F46" s="1" t="str">
        <f>'N5-1'!F20</f>
        <v>Bach SV N5 1</v>
      </c>
      <c r="G46" s="1" t="str">
        <f>'N5-1'!G20</f>
        <v>CL51D1-ED</v>
      </c>
      <c r="H46" s="1" t="str">
        <f>'N5-1'!H20</f>
        <v>NDWBE</v>
      </c>
      <c r="I46" s="1" t="str">
        <f>'N5-1'!I20</f>
        <v>Sport- en squashcentrum</v>
      </c>
      <c r="J46" s="3" t="str">
        <f>'N5-1'!J20</f>
        <v>Nederweert</v>
      </c>
      <c r="K46" s="3" t="str">
        <f>'N5-1'!K20</f>
        <v>nvt</v>
      </c>
      <c r="L46" s="3" t="str">
        <f>'N5-1'!L20</f>
        <v>Joyce van Ratingen</v>
      </c>
      <c r="M46" s="3" t="str">
        <f>'N5-1'!M20</f>
        <v>ouders</v>
      </c>
      <c r="N46" s="3" t="str">
        <f>'N5-1'!N20</f>
        <v>Leon Cuypers</v>
      </c>
    </row>
    <row r="47" spans="1:14" ht="12.75" customHeight="1">
      <c r="A47" s="1">
        <f>'N4-1'!A19</f>
        <v>4</v>
      </c>
      <c r="B47" s="1" t="str">
        <f>'N4-1'!B19</f>
        <v>zondag</v>
      </c>
      <c r="C47" s="7">
        <f>'N4-1'!C19</f>
        <v>45599</v>
      </c>
      <c r="D47" s="8">
        <f>'N4-1'!D19</f>
        <v>45599.4375</v>
      </c>
      <c r="E47" s="1" t="str">
        <f>'N4-1'!E19</f>
        <v>VC Maasdal N4 1</v>
      </c>
      <c r="F47" s="1" t="str">
        <f>'N4-1'!F19</f>
        <v>VC Fortutas N4 1</v>
      </c>
      <c r="G47" s="1" t="str">
        <f>'N4-1'!G19</f>
        <v>CL41C1-FH</v>
      </c>
      <c r="H47" s="1" t="str">
        <f>'N4-1'!H19</f>
        <v>NDWBE</v>
      </c>
      <c r="I47" s="1" t="str">
        <f>'N4-1'!I19</f>
        <v>Sport- en squashcentrum</v>
      </c>
      <c r="J47" s="3" t="str">
        <f>'N4-1'!J19</f>
        <v>Nederweert</v>
      </c>
      <c r="K47" s="3">
        <f>'N4-1'!K19</f>
        <v>0</v>
      </c>
      <c r="L47" s="3" t="str">
        <f>'N4-1'!L19</f>
        <v>Renske Janssen</v>
      </c>
      <c r="M47" s="3" t="str">
        <f>'N4-1'!M19</f>
        <v>ouders</v>
      </c>
      <c r="N47" s="3" t="str">
        <f>'N4-1'!N19</f>
        <v>Leon Cuypers</v>
      </c>
    </row>
    <row r="48" spans="1:14" ht="12.75" customHeight="1">
      <c r="A48" s="1">
        <f>'N4-1'!A20</f>
        <v>4</v>
      </c>
      <c r="B48" s="1" t="str">
        <f>'N4-1'!B20</f>
        <v>zondag</v>
      </c>
      <c r="C48" s="7">
        <f>'N4-1'!C20</f>
        <v>45599</v>
      </c>
      <c r="D48" s="8">
        <f>'N4-1'!D20</f>
        <v>45599.458333333001</v>
      </c>
      <c r="E48" s="1" t="str">
        <f>'N4-1'!E20</f>
        <v>S'62 N4 1</v>
      </c>
      <c r="F48" s="1" t="str">
        <f>'N4-1'!F20</f>
        <v>VC Fortutas N4 1</v>
      </c>
      <c r="G48" s="1" t="str">
        <f>'N4-1'!G20</f>
        <v>CL41C1-AH</v>
      </c>
      <c r="H48" s="1" t="str">
        <f>'N4-1'!H20</f>
        <v>NDWBE</v>
      </c>
      <c r="I48" s="1" t="str">
        <f>'N4-1'!I20</f>
        <v>Sport- en squashcentrum</v>
      </c>
      <c r="J48" s="3" t="str">
        <f>'N4-1'!J20</f>
        <v>Nederweert</v>
      </c>
      <c r="K48" s="3">
        <f>'N4-1'!K20</f>
        <v>0</v>
      </c>
      <c r="L48" s="3" t="str">
        <f>'N4-1'!L20</f>
        <v>Renske Janssen</v>
      </c>
      <c r="M48" s="3" t="str">
        <f>'N4-1'!M20</f>
        <v>ouders</v>
      </c>
      <c r="N48" s="3" t="str">
        <f>'N4-1'!N20</f>
        <v>Leon Cuypers</v>
      </c>
    </row>
    <row r="49" spans="1:14" ht="12.75" customHeight="1">
      <c r="A49" s="1">
        <f>'RH2'!A13</f>
        <v>3</v>
      </c>
      <c r="B49" s="1" t="str">
        <f>'RH2'!B13</f>
        <v>maandag</v>
      </c>
      <c r="C49" s="7">
        <f>'RH2'!C13</f>
        <v>45600</v>
      </c>
      <c r="D49" s="8">
        <f>'RH2'!D13</f>
        <v>0.82291666666666663</v>
      </c>
      <c r="E49" s="1" t="str">
        <f>'RH2'!E13</f>
        <v>VC Fortutas RH2</v>
      </c>
      <c r="F49" s="1" t="str">
        <f>'RH2'!F13</f>
        <v>VC Mofert</v>
      </c>
      <c r="G49" s="1"/>
      <c r="H49" s="1"/>
      <c r="I49" s="1" t="str">
        <f>'RH2'!I13</f>
        <v>Sport- en squashcentrum</v>
      </c>
      <c r="J49" s="3" t="str">
        <f>'RH2'!J13</f>
        <v>Nederweert</v>
      </c>
      <c r="K49" s="3">
        <f>'RH2'!K13</f>
        <v>0</v>
      </c>
      <c r="L49" s="3" t="str">
        <f>'RH2'!L13</f>
        <v>Henk Janssen</v>
      </c>
      <c r="M49" s="3" t="str">
        <f>'RH2'!M13</f>
        <v>nvt</v>
      </c>
      <c r="N49" s="3">
        <f>'RH2'!N13</f>
        <v>0</v>
      </c>
    </row>
    <row r="50" spans="1:14" ht="12.75" customHeight="1">
      <c r="A50" s="1">
        <f>'NH1'!A12</f>
        <v>3</v>
      </c>
      <c r="B50" s="1" t="str">
        <f>'NH1'!B12</f>
        <v>vrijdag</v>
      </c>
      <c r="C50" s="7">
        <f>'NH1'!C12</f>
        <v>45604</v>
      </c>
      <c r="D50" s="8">
        <f>'NH1'!D12</f>
        <v>45604.833333333001</v>
      </c>
      <c r="E50" s="1" t="str">
        <f>'NH1'!E12</f>
        <v>Hyundai Peter Janssen Stravoc HS 2</v>
      </c>
      <c r="F50" s="1" t="str">
        <f>'NH1'!F12</f>
        <v>VC Fortutas HS 1</v>
      </c>
      <c r="G50" s="1" t="str">
        <f>'NH1'!G12</f>
        <v>H2H-JD</v>
      </c>
      <c r="H50" s="1" t="str">
        <f>'NH1'!H12</f>
        <v>STPGR</v>
      </c>
      <c r="I50" s="1" t="str">
        <f>'NH1'!I12</f>
        <v>De Grenslibel</v>
      </c>
      <c r="J50" s="3" t="str">
        <f>'NH1'!J12</f>
        <v>Stramproy</v>
      </c>
      <c r="K50" s="3">
        <f>'NH1'!K12</f>
        <v>0</v>
      </c>
      <c r="L50" s="3" t="str">
        <f>'NH1'!L12</f>
        <v>nvt</v>
      </c>
      <c r="M50" s="3" t="str">
        <f>'NH1'!M12</f>
        <v>nvt</v>
      </c>
      <c r="N50" s="3">
        <f>'NH1'!N12</f>
        <v>0</v>
      </c>
    </row>
    <row r="51" spans="1:14" ht="12.75" customHeight="1">
      <c r="A51" s="1">
        <f>'MC1'!A16</f>
        <v>6</v>
      </c>
      <c r="B51" s="1" t="str">
        <f>'MC1'!B16</f>
        <v>zaterdag</v>
      </c>
      <c r="C51" s="7">
        <f>'MC1'!C16</f>
        <v>45605</v>
      </c>
      <c r="D51" s="8">
        <f>'MC1'!D16</f>
        <v>45556.666666666999</v>
      </c>
      <c r="E51" s="1" t="str">
        <f>'MC1'!E16</f>
        <v>VC Fortutas MC 1</v>
      </c>
      <c r="F51" s="1" t="str">
        <f>'MC1'!F16</f>
        <v>S'62 MC 1</v>
      </c>
      <c r="G51" s="1" t="str">
        <f>'MC1'!G16</f>
        <v>MC3N1-DB</v>
      </c>
      <c r="H51" s="1" t="str">
        <f>'MC1'!H16</f>
        <v>NDWBE</v>
      </c>
      <c r="I51" s="1" t="str">
        <f>'MC1'!I16</f>
        <v>Sport- en squashcentrum</v>
      </c>
      <c r="J51" s="3" t="str">
        <f>'MC1'!J16</f>
        <v>Nederweert</v>
      </c>
      <c r="K51" s="3">
        <f>'MC1'!K16</f>
        <v>0</v>
      </c>
      <c r="L51" s="3" t="str">
        <f>'MC1'!L16</f>
        <v>Gert-Jan Adema</v>
      </c>
      <c r="M51" s="3" t="str">
        <f>'MC1'!M16</f>
        <v>ouders</v>
      </c>
      <c r="N51" s="3">
        <f>'MC1'!N16</f>
        <v>0</v>
      </c>
    </row>
    <row r="52" spans="1:14" ht="12.75" customHeight="1">
      <c r="A52" s="1">
        <f>'ND1'!A14</f>
        <v>4</v>
      </c>
      <c r="B52" s="1" t="str">
        <f>'ND1'!B14</f>
        <v>zaterdag</v>
      </c>
      <c r="C52" s="7">
        <f>'ND1'!C14</f>
        <v>45605</v>
      </c>
      <c r="D52" s="8">
        <f>'ND1'!D14</f>
        <v>45605.604166666999</v>
      </c>
      <c r="E52" s="1" t="str">
        <f>'ND1'!E14</f>
        <v>Hyundai Peter Janssen Stravoc DS 3</v>
      </c>
      <c r="F52" s="1" t="str">
        <f>'ND1'!F14</f>
        <v>VC Fortutas DS 1</v>
      </c>
      <c r="G52" s="1" t="str">
        <f>'ND1'!G14</f>
        <v>D1N-JD</v>
      </c>
      <c r="H52" s="1" t="str">
        <f>'ND1'!H14</f>
        <v>STPGR</v>
      </c>
      <c r="I52" s="1" t="str">
        <f>'ND1'!I14</f>
        <v>De Grenslibel</v>
      </c>
      <c r="J52" s="3" t="str">
        <f>'ND1'!J14</f>
        <v>Stramproy</v>
      </c>
      <c r="K52" s="3">
        <f>'ND1'!K14</f>
        <v>0</v>
      </c>
      <c r="L52" s="3" t="str">
        <f>'ND1'!L14</f>
        <v>nvt</v>
      </c>
      <c r="M52" s="3" t="str">
        <f>'ND1'!M14</f>
        <v>nvt</v>
      </c>
      <c r="N52" s="3">
        <f>'ND1'!N14</f>
        <v>0</v>
      </c>
    </row>
    <row r="53" spans="1:14" ht="12.75" customHeight="1">
      <c r="A53" s="1">
        <f>'ND2'!A14</f>
        <v>4</v>
      </c>
      <c r="B53" s="1" t="str">
        <f>'ND2'!B14</f>
        <v>zaterdag</v>
      </c>
      <c r="C53" s="7">
        <f>'ND2'!C14</f>
        <v>45605</v>
      </c>
      <c r="D53" s="8">
        <f>'ND2'!D14</f>
        <v>45605.75</v>
      </c>
      <c r="E53" s="1" t="str">
        <f>'ND2'!E14</f>
        <v>VC Heerlen DS 4</v>
      </c>
      <c r="F53" s="1" t="str">
        <f>'ND2'!F14</f>
        <v>VC Fortutas DS 2</v>
      </c>
      <c r="G53" s="1" t="str">
        <f>'ND2'!G14</f>
        <v>D4E-JD</v>
      </c>
      <c r="H53" s="1" t="str">
        <f>'ND2'!H14</f>
        <v>HRLGB</v>
      </c>
      <c r="I53" s="1" t="str">
        <f>'ND2'!I14</f>
        <v>A Gene Bek</v>
      </c>
      <c r="J53" s="3" t="str">
        <f>'ND2'!J14</f>
        <v>Heerlen</v>
      </c>
      <c r="K53" s="3">
        <f>'ND2'!K14</f>
        <v>0</v>
      </c>
      <c r="L53" s="3" t="str">
        <f>'ND2'!L14</f>
        <v>nvt</v>
      </c>
      <c r="M53" s="3" t="str">
        <f>'ND2'!M14</f>
        <v>nvt</v>
      </c>
      <c r="N53" s="3">
        <f>'ND2'!N14</f>
        <v>0</v>
      </c>
    </row>
    <row r="54" spans="1:14" ht="12.75" customHeight="1">
      <c r="A54" s="1">
        <f>'N5-1'!A23</f>
        <v>6</v>
      </c>
      <c r="B54" s="1" t="str">
        <f>'N5-1'!B23</f>
        <v>zondag</v>
      </c>
      <c r="C54" s="7">
        <f>'N5-1'!C23</f>
        <v>45606</v>
      </c>
      <c r="D54" s="8">
        <f>'N5-1'!D23</f>
        <v>0.41666666666666669</v>
      </c>
      <c r="E54" s="1" t="str">
        <f>'N5-1'!E23</f>
        <v>VC Fortutas N5 1</v>
      </c>
      <c r="F54" s="1" t="str">
        <f>'N5-1'!F23</f>
        <v>VC Maasdal N5 2</v>
      </c>
      <c r="G54" s="1" t="str">
        <f>'N5-1'!G23</f>
        <v>CL51D1-FB</v>
      </c>
      <c r="H54" s="1" t="str">
        <f>'N5-1'!H23</f>
        <v>NDWBE</v>
      </c>
      <c r="I54" s="1" t="str">
        <f>'N5-1'!I23</f>
        <v>Sport- en squashcentrum</v>
      </c>
      <c r="J54" s="3" t="str">
        <f>'N5-1'!J23</f>
        <v>Nederweert</v>
      </c>
      <c r="K54" s="3">
        <f>'N5-1'!K23</f>
        <v>0</v>
      </c>
      <c r="L54" s="3" t="str">
        <f>'N5-1'!L23</f>
        <v>Fadumo Abdi Omar</v>
      </c>
      <c r="M54" s="3" t="str">
        <f>'N5-1'!M23</f>
        <v>ouders</v>
      </c>
      <c r="N54" s="3" t="str">
        <f>'N5-1'!N23</f>
        <v>Tijs Verlaak</v>
      </c>
    </row>
    <row r="55" spans="1:14" ht="12.75" customHeight="1">
      <c r="A55" s="1">
        <f>'N5-1'!A25</f>
        <v>6</v>
      </c>
      <c r="B55" s="1" t="str">
        <f>'N5-1'!B25</f>
        <v>zondag</v>
      </c>
      <c r="C55" s="7">
        <f>'N5-1'!C25</f>
        <v>45606</v>
      </c>
      <c r="D55" s="8">
        <f>'N5-1'!D25</f>
        <v>0.45833333333333331</v>
      </c>
      <c r="E55" s="1" t="str">
        <f>'N5-1'!E25</f>
        <v>VC HERO N5 1</v>
      </c>
      <c r="F55" s="1" t="str">
        <f>'N5-1'!F25</f>
        <v>VC Fortutas N5 1</v>
      </c>
      <c r="G55" s="1" t="str">
        <f>'N5-1'!G25</f>
        <v>CL51D1-HF</v>
      </c>
      <c r="H55" s="1" t="str">
        <f>'N5-1'!H25</f>
        <v>NDWBE</v>
      </c>
      <c r="I55" s="1" t="str">
        <f>'N5-1'!I25</f>
        <v>Sport- en squashcentrum</v>
      </c>
      <c r="J55" s="3" t="str">
        <f>'N5-1'!J25</f>
        <v>Nederweert</v>
      </c>
      <c r="K55" s="3">
        <f>'N5-1'!K25</f>
        <v>0</v>
      </c>
      <c r="L55" s="3" t="str">
        <f>'N5-1'!L25</f>
        <v>Fadumo Abdi Omar</v>
      </c>
      <c r="M55" s="3" t="str">
        <f>'N5-1'!M25</f>
        <v>ouders</v>
      </c>
      <c r="N55" s="3" t="str">
        <f>'N5-1'!N25</f>
        <v>Tijs Verlaak</v>
      </c>
    </row>
    <row r="56" spans="1:14" ht="12.75" customHeight="1">
      <c r="A56" s="1">
        <f>'N4-1'!A21</f>
        <v>5</v>
      </c>
      <c r="B56" s="1" t="str">
        <f>'N4-1'!B21</f>
        <v>zondag</v>
      </c>
      <c r="C56" s="7">
        <f>'N4-1'!C21</f>
        <v>45606</v>
      </c>
      <c r="D56" s="8">
        <f>'N4-1'!D21</f>
        <v>45606.416666666999</v>
      </c>
      <c r="E56" s="1" t="str">
        <f>'N4-1'!E21</f>
        <v>VC Fortutas N4 1</v>
      </c>
      <c r="F56" s="1" t="str">
        <f>'N4-1'!F21</f>
        <v>Stravoc N4 1</v>
      </c>
      <c r="G56" s="1" t="str">
        <f>'N4-1'!G21</f>
        <v>CL41C1-HG</v>
      </c>
      <c r="H56" s="1" t="str">
        <f>'N4-1'!H21</f>
        <v>NERMV</v>
      </c>
      <c r="I56" s="1" t="str">
        <f>'N4-1'!I21</f>
        <v>Het Maasveld</v>
      </c>
      <c r="J56" s="3" t="str">
        <f>'N4-1'!J21</f>
        <v>Neer</v>
      </c>
      <c r="K56" s="3">
        <f>'N4-1'!K21</f>
        <v>0</v>
      </c>
      <c r="L56" s="3" t="str">
        <f>'N4-1'!L21</f>
        <v>nvt</v>
      </c>
      <c r="M56" s="3" t="str">
        <f>'N4-1'!M21</f>
        <v>nvt</v>
      </c>
      <c r="N56" s="3" t="str">
        <f>'N4-1'!N21</f>
        <v>nvt</v>
      </c>
    </row>
    <row r="57" spans="1:14" ht="12.75" customHeight="1">
      <c r="A57" s="1">
        <f>'N5-1'!A24</f>
        <v>6</v>
      </c>
      <c r="B57" s="1" t="str">
        <f>'N5-1'!B24</f>
        <v>zondag</v>
      </c>
      <c r="C57" s="7">
        <f>'N5-1'!C24</f>
        <v>45606</v>
      </c>
      <c r="D57" s="8">
        <f>'N5-1'!D24</f>
        <v>45606.4375</v>
      </c>
      <c r="E57" s="1" t="str">
        <f>'N5-1'!E24</f>
        <v>VC Maasdal N5 2</v>
      </c>
      <c r="F57" s="1" t="str">
        <f>'N5-1'!F24</f>
        <v>VC HERO N5 1</v>
      </c>
      <c r="G57" s="1" t="str">
        <f>'N5-1'!G24</f>
        <v>CL51D1-BH</v>
      </c>
      <c r="H57" s="1" t="str">
        <f>'N5-1'!H24</f>
        <v>NDWBE</v>
      </c>
      <c r="I57" s="1" t="str">
        <f>'N5-1'!I24</f>
        <v>Sport- en squashcentrum</v>
      </c>
      <c r="J57" s="3" t="str">
        <f>'N5-1'!J24</f>
        <v>Nederweert</v>
      </c>
      <c r="K57" s="3" t="str">
        <f>'N5-1'!K24</f>
        <v>nvt</v>
      </c>
      <c r="L57" s="3" t="str">
        <f>'N5-1'!L24</f>
        <v>Fadumo Abdi Omar</v>
      </c>
      <c r="M57" s="3" t="str">
        <f>'N5-1'!M24</f>
        <v>ouders</v>
      </c>
      <c r="N57" s="3" t="str">
        <f>'N5-1'!N24</f>
        <v>Tijs Verlaak</v>
      </c>
    </row>
    <row r="58" spans="1:14" ht="12.75" customHeight="1">
      <c r="A58" s="1">
        <f>'N4-1'!A22</f>
        <v>5</v>
      </c>
      <c r="B58" s="1" t="str">
        <f>'N4-1'!B22</f>
        <v>zondag</v>
      </c>
      <c r="C58" s="7">
        <f>'N4-1'!C22</f>
        <v>45606</v>
      </c>
      <c r="D58" s="8">
        <f>'N4-1'!D22</f>
        <v>45606.4375</v>
      </c>
      <c r="E58" s="1" t="str">
        <f>'N4-1'!E22</f>
        <v>Accretos N4 1</v>
      </c>
      <c r="F58" s="1" t="str">
        <f>'N4-1'!F22</f>
        <v>VC Fortutas N4 1</v>
      </c>
      <c r="G58" s="1" t="str">
        <f>'N4-1'!G22</f>
        <v>CL41C1-IH</v>
      </c>
      <c r="H58" s="1" t="str">
        <f>'N4-1'!H22</f>
        <v>NERMV</v>
      </c>
      <c r="I58" s="1" t="str">
        <f>'N4-1'!I22</f>
        <v>Het Maasveld</v>
      </c>
      <c r="J58" s="3" t="str">
        <f>'N4-1'!J22</f>
        <v>Neer</v>
      </c>
      <c r="K58" s="3">
        <f>'N4-1'!K22</f>
        <v>0</v>
      </c>
      <c r="L58" s="3" t="str">
        <f>'N4-1'!L22</f>
        <v>nvt</v>
      </c>
      <c r="M58" s="3" t="str">
        <f>'N4-1'!M22</f>
        <v>nvt</v>
      </c>
      <c r="N58" s="3" t="str">
        <f>'N4-1'!N22</f>
        <v>nvt</v>
      </c>
    </row>
    <row r="59" spans="1:14" ht="12.75" customHeight="1">
      <c r="A59" s="1">
        <f>'RD1'!A13</f>
        <v>3</v>
      </c>
      <c r="B59" s="1" t="str">
        <f>'RD1'!B13</f>
        <v>dinsdag</v>
      </c>
      <c r="C59" s="7">
        <f>'RD1'!C13</f>
        <v>45608</v>
      </c>
      <c r="D59" s="8">
        <f>'RD1'!D13</f>
        <v>0.83333333333333337</v>
      </c>
      <c r="E59" s="1" t="str">
        <f>'RD1'!E13</f>
        <v>S '62</v>
      </c>
      <c r="F59" s="1" t="str">
        <f>'RD1'!F13</f>
        <v>VC Fortutas RD1</v>
      </c>
      <c r="G59" s="1"/>
      <c r="H59" s="1"/>
      <c r="I59" s="1" t="str">
        <f>'RD1'!I13</f>
        <v>Sportcentrum Swalmen</v>
      </c>
      <c r="J59" s="3" t="str">
        <f>'RD1'!J13</f>
        <v>Swalmen</v>
      </c>
      <c r="K59" s="3">
        <f>'RD1'!K13</f>
        <v>0</v>
      </c>
      <c r="L59" s="3" t="str">
        <f>'RD1'!L13</f>
        <v>nvt</v>
      </c>
      <c r="M59" s="3" t="str">
        <f>'RD1'!M13</f>
        <v>nvt</v>
      </c>
      <c r="N59" s="3">
        <f>'RD1'!N13</f>
        <v>0</v>
      </c>
    </row>
    <row r="60" spans="1:14" ht="12.75" customHeight="1">
      <c r="A60" s="1">
        <f>'RH1'!A13</f>
        <v>3</v>
      </c>
      <c r="B60" s="1" t="str">
        <f>'RH1'!B13</f>
        <v>donderdag</v>
      </c>
      <c r="C60" s="7">
        <f>'RH1'!C13</f>
        <v>45610</v>
      </c>
      <c r="D60" s="8">
        <f>'RH1'!D13</f>
        <v>0.83333333333333337</v>
      </c>
      <c r="E60" s="1" t="str">
        <f>'RH1'!E13</f>
        <v>VC Fortutas RH1</v>
      </c>
      <c r="F60" s="1" t="str">
        <f>'RH1'!F13</f>
        <v>V.C.M. 1</v>
      </c>
      <c r="G60" s="1"/>
      <c r="H60" s="1"/>
      <c r="I60" s="1" t="str">
        <f>'RH1'!I13</f>
        <v>Sport- en squashcentrum</v>
      </c>
      <c r="J60" s="3" t="str">
        <f>'RH1'!J13</f>
        <v>Nederweert</v>
      </c>
      <c r="K60" s="3">
        <f>'RH1'!K13</f>
        <v>0</v>
      </c>
      <c r="L60" s="3" t="str">
        <f>'RH1'!L13</f>
        <v>Luc op den Buijsch</v>
      </c>
      <c r="M60" s="3" t="str">
        <f>'RH1'!M13</f>
        <v>nvt</v>
      </c>
      <c r="N60" s="3">
        <f>'RH1'!N13</f>
        <v>0</v>
      </c>
    </row>
    <row r="61" spans="1:14" ht="12.75" customHeight="1">
      <c r="A61" s="1">
        <f>'NH1'!A13</f>
        <v>4</v>
      </c>
      <c r="B61" s="1" t="str">
        <f>'NH1'!B13</f>
        <v>zaterdag</v>
      </c>
      <c r="C61" s="7">
        <f>'NH1'!C13</f>
        <v>45612</v>
      </c>
      <c r="D61" s="8">
        <f>'NH1'!D13</f>
        <v>45612.53125</v>
      </c>
      <c r="E61" s="1" t="str">
        <f>'NH1'!E13</f>
        <v>Ledûb Volleybal HS 4</v>
      </c>
      <c r="F61" s="1" t="str">
        <f>'NH1'!F13</f>
        <v>VC Fortutas HS 1</v>
      </c>
      <c r="G61" s="1" t="str">
        <f>'NH1'!G13</f>
        <v>H2H-CD</v>
      </c>
      <c r="H61" s="1" t="str">
        <f>'NH1'!H13</f>
        <v>BDLZU</v>
      </c>
      <c r="I61" s="1" t="str">
        <f>'NH1'!I13</f>
        <v>Zuiderpoort</v>
      </c>
      <c r="J61" s="3" t="str">
        <f>'NH1'!J13</f>
        <v>Budel</v>
      </c>
      <c r="K61" s="3">
        <f>'NH1'!K13</f>
        <v>0</v>
      </c>
      <c r="L61" s="3" t="str">
        <f>'NH1'!L13</f>
        <v>nvt</v>
      </c>
      <c r="M61" s="3" t="str">
        <f>'NH1'!M13</f>
        <v>nvt</v>
      </c>
      <c r="N61" s="3">
        <f>'NH1'!N13</f>
        <v>0</v>
      </c>
    </row>
    <row r="62" spans="1:14" ht="12.75" customHeight="1">
      <c r="A62" s="1">
        <f>'MB1'!A17</f>
        <v>7</v>
      </c>
      <c r="B62" s="1" t="str">
        <f>'MB1'!B17</f>
        <v>zaterdag</v>
      </c>
      <c r="C62" s="7">
        <f>'MB1'!C17</f>
        <v>45612</v>
      </c>
      <c r="D62" s="8">
        <f>'MB1'!D17</f>
        <v>45612.53125</v>
      </c>
      <c r="E62" s="1" t="str">
        <f>'MB1'!E17</f>
        <v>VC Polaris MB 1</v>
      </c>
      <c r="F62" s="1" t="str">
        <f>'MB1'!F17</f>
        <v>VC Fortutas MB 1</v>
      </c>
      <c r="G62" s="1" t="str">
        <f>'MB1'!G17</f>
        <v>MB2J1-ED</v>
      </c>
      <c r="H62" s="1" t="str">
        <f>'MB1'!H17</f>
        <v>HMDHO</v>
      </c>
      <c r="I62" s="1" t="str">
        <f>'MB1'!I17</f>
        <v>'t Hout</v>
      </c>
      <c r="J62" s="3" t="str">
        <f>'MB1'!J17</f>
        <v>Helmond</v>
      </c>
      <c r="K62" s="3">
        <f>'MB1'!K17</f>
        <v>0</v>
      </c>
      <c r="L62" s="3" t="str">
        <f>'MB1'!L17</f>
        <v>nvt</v>
      </c>
      <c r="M62" s="3" t="str">
        <f>'MB1'!M17</f>
        <v>nvt</v>
      </c>
      <c r="N62" s="3">
        <f>'MB1'!N17</f>
        <v>0</v>
      </c>
    </row>
    <row r="63" spans="1:14" ht="12.75" customHeight="1">
      <c r="A63" s="1">
        <f>'ND1'!A15</f>
        <v>5</v>
      </c>
      <c r="B63" s="1" t="str">
        <f>'ND1'!B15</f>
        <v>zaterdag</v>
      </c>
      <c r="C63" s="7">
        <f>'ND1'!C15</f>
        <v>45612</v>
      </c>
      <c r="D63" s="8">
        <f>'ND1'!D15</f>
        <v>45612.541666666999</v>
      </c>
      <c r="E63" s="1" t="str">
        <f>'ND1'!E15</f>
        <v>NUMIDIA VC LIMAX DS 2</v>
      </c>
      <c r="F63" s="1" t="str">
        <f>'ND1'!F15</f>
        <v>VC Fortutas DS 1</v>
      </c>
      <c r="G63" s="1" t="str">
        <f>'ND1'!G15</f>
        <v>D1N-CD</v>
      </c>
      <c r="H63" s="1" t="str">
        <f>'ND1'!H15</f>
        <v>LNENI</v>
      </c>
      <c r="I63" s="1" t="str">
        <f>'ND1'!I15</f>
        <v>Sportzaal</v>
      </c>
      <c r="J63" s="3" t="str">
        <f>'ND1'!J15</f>
        <v>Linne</v>
      </c>
      <c r="K63" s="3">
        <f>'ND1'!K15</f>
        <v>0</v>
      </c>
      <c r="L63" s="3" t="str">
        <f>'ND1'!L15</f>
        <v>nvt</v>
      </c>
      <c r="M63" s="3" t="str">
        <f>'ND1'!M15</f>
        <v>nvt</v>
      </c>
      <c r="N63" s="3">
        <f>'ND1'!N15</f>
        <v>0</v>
      </c>
    </row>
    <row r="64" spans="1:14" ht="12.75" customHeight="1">
      <c r="A64" s="1">
        <f>'MC1'!A17</f>
        <v>7</v>
      </c>
      <c r="B64" s="1" t="str">
        <f>'MC1'!B17</f>
        <v>zaterdag</v>
      </c>
      <c r="C64" s="7">
        <f>'MC1'!C17</f>
        <v>45612</v>
      </c>
      <c r="D64" s="8">
        <f>'MC1'!D17</f>
        <v>45612.666666666999</v>
      </c>
      <c r="E64" s="1" t="str">
        <f>'MC1'!E17</f>
        <v>S'62 MC 1</v>
      </c>
      <c r="F64" s="1" t="str">
        <f>'MC1'!F17</f>
        <v>VC Fortutas MC 1</v>
      </c>
      <c r="G64" s="1" t="str">
        <f>'MC1'!G17</f>
        <v>MC3N1-BD</v>
      </c>
      <c r="H64" s="1" t="str">
        <f>'MC1'!H17</f>
        <v>SWMSP</v>
      </c>
      <c r="I64" s="1" t="str">
        <f>'MC1'!I17</f>
        <v>Sportcentrum Swalmen</v>
      </c>
      <c r="J64" s="3" t="str">
        <f>'MC1'!J17</f>
        <v>Swalmen</v>
      </c>
      <c r="K64" s="3">
        <f>'MC1'!K17</f>
        <v>0</v>
      </c>
      <c r="L64" s="3" t="str">
        <f>'MC1'!L17</f>
        <v>nvt</v>
      </c>
      <c r="M64" s="3" t="str">
        <f>'MC1'!M17</f>
        <v>nvt</v>
      </c>
      <c r="N64" s="3">
        <f>'MC1'!N17</f>
        <v>0</v>
      </c>
    </row>
    <row r="65" spans="1:14" ht="12.75" customHeight="1">
      <c r="A65" s="1">
        <f>'RH1'!A14</f>
        <v>4</v>
      </c>
      <c r="B65" s="1" t="str">
        <f>'RH1'!B14</f>
        <v>dinsdag</v>
      </c>
      <c r="C65" s="7">
        <f>'RH1'!C14</f>
        <v>45615</v>
      </c>
      <c r="D65" s="8">
        <f>'RH1'!D14</f>
        <v>0.83333333333333337</v>
      </c>
      <c r="E65" s="1" t="str">
        <f>'RH1'!E14</f>
        <v>S'62</v>
      </c>
      <c r="F65" s="1" t="str">
        <f>'RH1'!F14</f>
        <v>VC Fortutas RH1</v>
      </c>
      <c r="G65" s="1"/>
      <c r="H65" s="1"/>
      <c r="I65" s="1" t="str">
        <f>'RH1'!I14</f>
        <v>Sportcentrum Swalmen</v>
      </c>
      <c r="J65" s="3" t="str">
        <f>'RH1'!J14</f>
        <v>Swalmen</v>
      </c>
      <c r="K65" s="3">
        <f>'RH1'!K14</f>
        <v>0</v>
      </c>
      <c r="L65" s="3" t="str">
        <f>'RH1'!L14</f>
        <v>nvt</v>
      </c>
      <c r="M65" s="3" t="str">
        <f>'RH1'!M14</f>
        <v>nvt</v>
      </c>
      <c r="N65" s="3">
        <f>'RH1'!N14</f>
        <v>0</v>
      </c>
    </row>
    <row r="66" spans="1:14" ht="12.75" customHeight="1">
      <c r="A66" s="1">
        <f>'RH2'!A14</f>
        <v>4</v>
      </c>
      <c r="B66" s="1" t="str">
        <f>'RH2'!B14</f>
        <v>woensdag</v>
      </c>
      <c r="C66" s="7">
        <f>'RH2'!C14</f>
        <v>45616</v>
      </c>
      <c r="D66" s="8">
        <f>'RH2'!D14</f>
        <v>0.83333333333333337</v>
      </c>
      <c r="E66" s="1" t="str">
        <f>'RH2'!E14</f>
        <v>Stravoc</v>
      </c>
      <c r="F66" s="1" t="str">
        <f>'RH2'!F14</f>
        <v>VC Fortutas RH2</v>
      </c>
      <c r="G66" s="1"/>
      <c r="H66" s="1"/>
      <c r="I66" s="1" t="str">
        <f>'RH2'!I14</f>
        <v>De Grenslibel</v>
      </c>
      <c r="J66" s="3" t="str">
        <f>'RH2'!J14</f>
        <v>Stramproy</v>
      </c>
      <c r="K66" s="3">
        <f>'RH2'!K14</f>
        <v>0</v>
      </c>
      <c r="L66" s="3" t="str">
        <f>'RH2'!L14</f>
        <v>nvt</v>
      </c>
      <c r="M66" s="3" t="str">
        <f>'RH2'!M14</f>
        <v>nvt</v>
      </c>
      <c r="N66" s="3">
        <f>'RH2'!N14</f>
        <v>0</v>
      </c>
    </row>
    <row r="67" spans="1:14" ht="12.75" customHeight="1">
      <c r="A67" s="1">
        <f>'RD1'!A14</f>
        <v>4</v>
      </c>
      <c r="B67" s="1" t="str">
        <f>'RD1'!B14</f>
        <v>donderdag</v>
      </c>
      <c r="C67" s="7">
        <f>'RD1'!C14</f>
        <v>45617</v>
      </c>
      <c r="D67" s="8">
        <f>'RD1'!D14</f>
        <v>0.83333333333333337</v>
      </c>
      <c r="E67" s="1" t="str">
        <f>'RD1'!E14</f>
        <v>VC Fortutas RD1</v>
      </c>
      <c r="F67" s="1" t="str">
        <f>'RD1'!F14</f>
        <v>SV Ludentes V</v>
      </c>
      <c r="G67" s="1"/>
      <c r="H67" s="1"/>
      <c r="I67" s="1" t="str">
        <f>'RD1'!I14</f>
        <v>Sport- en squashcentrum</v>
      </c>
      <c r="J67" s="3" t="str">
        <f>'RD1'!J14</f>
        <v>Nederweert</v>
      </c>
      <c r="K67" s="3">
        <f>'RD1'!K14</f>
        <v>0</v>
      </c>
      <c r="L67" s="3" t="str">
        <f>'RD1'!L14</f>
        <v>Jos van Roij</v>
      </c>
      <c r="M67" s="3" t="str">
        <f>'RD1'!M14</f>
        <v>nvt</v>
      </c>
      <c r="N67" s="3">
        <f>'RD1'!N14</f>
        <v>0</v>
      </c>
    </row>
    <row r="68" spans="1:14" ht="12.75" customHeight="1">
      <c r="A68" s="1">
        <f>'ND2'!A15</f>
        <v>5</v>
      </c>
      <c r="B68" s="1" t="str">
        <f>'ND2'!B15</f>
        <v>zaterdag</v>
      </c>
      <c r="C68" s="7">
        <f>'ND2'!C15</f>
        <v>45619</v>
      </c>
      <c r="D68" s="8">
        <f>'ND2'!D15</f>
        <v>45619.666666666999</v>
      </c>
      <c r="E68" s="1" t="str">
        <f>'ND2'!E15</f>
        <v>VC Fortutas DS 2</v>
      </c>
      <c r="F68" s="1" t="str">
        <f>'ND2'!F15</f>
        <v>Fyrfad DS 4</v>
      </c>
      <c r="G68" s="1" t="str">
        <f>'ND2'!G15</f>
        <v>D4E-DB</v>
      </c>
      <c r="H68" s="1" t="str">
        <f>'ND2'!H15</f>
        <v>NDWBE</v>
      </c>
      <c r="I68" s="1" t="str">
        <f>'ND2'!I15</f>
        <v>Sport- en squashcentrum</v>
      </c>
      <c r="J68" s="3" t="str">
        <f>'ND2'!J15</f>
        <v>Nederweert</v>
      </c>
      <c r="K68" s="3">
        <f>'ND2'!K15</f>
        <v>0</v>
      </c>
      <c r="L68" s="3" t="str">
        <f>'ND2'!L15</f>
        <v>Jamy Rademakers</v>
      </c>
      <c r="M68" s="3" t="str">
        <f>'ND2'!M15</f>
        <v>Ralf van der Zanden</v>
      </c>
      <c r="N68" s="3">
        <f>'ND2'!N15</f>
        <v>0</v>
      </c>
    </row>
    <row r="69" spans="1:14" ht="12.75" customHeight="1">
      <c r="A69" s="1">
        <f>'NH1'!A14</f>
        <v>5</v>
      </c>
      <c r="B69" s="1" t="str">
        <f>'NH1'!B14</f>
        <v>zaterdag</v>
      </c>
      <c r="C69" s="7">
        <f>'NH1'!C14</f>
        <v>45619</v>
      </c>
      <c r="D69" s="8">
        <f>'NH1'!D14</f>
        <v>45619.666666666999</v>
      </c>
      <c r="E69" s="1" t="str">
        <f>'NH1'!E14</f>
        <v>VC Fortutas HS 1</v>
      </c>
      <c r="F69" s="1" t="str">
        <f>'NH1'!F14</f>
        <v>Hovoc HS 3</v>
      </c>
      <c r="G69" s="1" t="str">
        <f>'NH1'!G14</f>
        <v>H2H-DB</v>
      </c>
      <c r="H69" s="1" t="str">
        <f>'NH1'!H14</f>
        <v>NDWBE</v>
      </c>
      <c r="I69" s="1" t="str">
        <f>'NH1'!I14</f>
        <v>Sport- en squashcentrum</v>
      </c>
      <c r="J69" s="3" t="str">
        <f>'NH1'!J14</f>
        <v>Nederweert</v>
      </c>
      <c r="K69" s="3">
        <f>'NH1'!K14</f>
        <v>0</v>
      </c>
      <c r="L69" s="3" t="str">
        <f>'NH1'!L14</f>
        <v>Jeroen Eekhout</v>
      </c>
      <c r="M69" s="3" t="str">
        <f>'NH1'!M14</f>
        <v>Guus Götzen</v>
      </c>
      <c r="N69" s="3">
        <f>'NH1'!N14</f>
        <v>0</v>
      </c>
    </row>
    <row r="70" spans="1:14" ht="12.75" customHeight="1">
      <c r="A70" s="1">
        <f>'MC1'!A18</f>
        <v>8</v>
      </c>
      <c r="B70" s="1" t="str">
        <f>'MC1'!B18</f>
        <v>zaterdag</v>
      </c>
      <c r="C70" s="7">
        <f>'MC1'!C18</f>
        <v>45619</v>
      </c>
      <c r="D70" s="8">
        <f>'MC1'!D18</f>
        <v>45619.666666666999</v>
      </c>
      <c r="E70" s="1" t="str">
        <f>'MC1'!E18</f>
        <v>VC Fortutas MC 1</v>
      </c>
      <c r="F70" s="1" t="str">
        <f>'MC1'!F18</f>
        <v>Ledûb Volleybal MC 1</v>
      </c>
      <c r="G70" s="1" t="str">
        <f>'MC1'!G18</f>
        <v>MC3N1-DA</v>
      </c>
      <c r="H70" s="1" t="str">
        <f>'MC1'!H18</f>
        <v>NDWBE</v>
      </c>
      <c r="I70" s="1" t="str">
        <f>'MC1'!I18</f>
        <v>Sport- en squashcentrum</v>
      </c>
      <c r="J70" s="3" t="str">
        <f>'MC1'!J18</f>
        <v>Nederweert</v>
      </c>
      <c r="K70" s="3">
        <f>'MC1'!K18</f>
        <v>0</v>
      </c>
      <c r="L70" s="3" t="str">
        <f>'MC1'!L18</f>
        <v>Sophie Doensen</v>
      </c>
      <c r="M70" s="3" t="str">
        <f>'MC1'!M18</f>
        <v>ouders</v>
      </c>
      <c r="N70" s="3">
        <f>'MC1'!N18</f>
        <v>0</v>
      </c>
    </row>
    <row r="71" spans="1:14" ht="12.75" customHeight="1">
      <c r="A71" s="1">
        <f>'ND1'!A16</f>
        <v>6</v>
      </c>
      <c r="B71" s="1" t="str">
        <f>'ND1'!B16</f>
        <v>zaterdag</v>
      </c>
      <c r="C71" s="7">
        <f>'ND1'!C16</f>
        <v>45619</v>
      </c>
      <c r="D71" s="8">
        <f>'ND1'!D16</f>
        <v>45619.75</v>
      </c>
      <c r="E71" s="1" t="str">
        <f>'ND1'!E16</f>
        <v>VC Fortutas DS 1</v>
      </c>
      <c r="F71" s="1" t="str">
        <f>'ND1'!F16</f>
        <v>Accretos DS 1</v>
      </c>
      <c r="G71" s="1" t="str">
        <f>'ND1'!G16</f>
        <v>D1N-DB</v>
      </c>
      <c r="H71" s="1" t="str">
        <f>'ND1'!H16</f>
        <v>NDWBE</v>
      </c>
      <c r="I71" s="1" t="str">
        <f>'ND1'!I16</f>
        <v>Sport- en squashcentrum</v>
      </c>
      <c r="J71" s="3" t="str">
        <f>'ND1'!J16</f>
        <v>Nederweert</v>
      </c>
      <c r="K71" s="3">
        <f>'ND1'!K16</f>
        <v>0</v>
      </c>
      <c r="L71" s="3" t="str">
        <f>'ND1'!L16</f>
        <v>Ingrid Strijdveen</v>
      </c>
      <c r="M71" s="3" t="str">
        <f>'ND1'!M16</f>
        <v>Marlon Gielen en Lieke Wijen</v>
      </c>
      <c r="N71" s="3">
        <f>'ND1'!N16</f>
        <v>0</v>
      </c>
    </row>
    <row r="72" spans="1:14" ht="12.75" customHeight="1">
      <c r="A72" s="1">
        <f>'MB1'!A18</f>
        <v>8</v>
      </c>
      <c r="B72" s="1" t="str">
        <f>'MB1'!B18</f>
        <v>zaterdag</v>
      </c>
      <c r="C72" s="7">
        <f>'MB1'!C18</f>
        <v>45619</v>
      </c>
      <c r="D72" s="8">
        <f>'MB1'!D18</f>
        <v>45619.75</v>
      </c>
      <c r="E72" s="1" t="str">
        <f>'MB1'!E18</f>
        <v>VC Fortutas MB 1</v>
      </c>
      <c r="F72" s="1" t="str">
        <f>'MB1'!F18</f>
        <v>DKJO MB 1</v>
      </c>
      <c r="G72" s="1" t="str">
        <f>'MB1'!G18</f>
        <v>MB2J1-DB</v>
      </c>
      <c r="H72" s="1" t="str">
        <f>'MB1'!H18</f>
        <v>NDWBE</v>
      </c>
      <c r="I72" s="1" t="str">
        <f>'MB1'!I18</f>
        <v>Sport- en squashcentrum</v>
      </c>
      <c r="J72" s="3" t="str">
        <f>'MB1'!J18</f>
        <v>Nederweert</v>
      </c>
      <c r="K72" s="3">
        <f>'MB1'!K18</f>
        <v>0</v>
      </c>
      <c r="L72" s="3" t="str">
        <f>'MB1'!L18</f>
        <v>Rob Janssen</v>
      </c>
      <c r="M72" s="3" t="str">
        <f>'MB1'!M18</f>
        <v>ouders</v>
      </c>
      <c r="N72" s="3">
        <f>'MB1'!N18</f>
        <v>0</v>
      </c>
    </row>
    <row r="73" spans="1:14" ht="12.75" customHeight="1">
      <c r="A73" s="1">
        <f>'N5-1'!A26</f>
        <v>7</v>
      </c>
      <c r="B73" s="1" t="str">
        <f>'N5-1'!B26</f>
        <v>zondag</v>
      </c>
      <c r="C73" s="7">
        <f>'N5-1'!C26</f>
        <v>45620</v>
      </c>
      <c r="D73" s="8">
        <f>'N5-1'!D26</f>
        <v>0.41666666666666669</v>
      </c>
      <c r="E73" s="1" t="str">
        <f>'N5-1'!E26</f>
        <v>VC Patrick N5 1</v>
      </c>
      <c r="F73" s="1" t="str">
        <f>'N5-1'!F26</f>
        <v>VC Fortutas N5 1</v>
      </c>
      <c r="G73" s="1" t="str">
        <f>'N5-1'!G26</f>
        <v>CL51D1-CF</v>
      </c>
      <c r="H73" s="1" t="str">
        <f>'N5-1'!H26</f>
        <v>SWMSP</v>
      </c>
      <c r="I73" s="1" t="str">
        <f>'N5-1'!I26</f>
        <v>Sportcentrum Swalmen</v>
      </c>
      <c r="J73" s="3" t="str">
        <f>'N5-1'!J26</f>
        <v>Swalmen</v>
      </c>
      <c r="K73" s="3">
        <f>'N5-1'!K26</f>
        <v>0</v>
      </c>
      <c r="L73" s="3" t="str">
        <f>'N5-1'!L26</f>
        <v>nvt</v>
      </c>
      <c r="M73" s="3" t="str">
        <f>'N5-1'!M26</f>
        <v>nvt</v>
      </c>
      <c r="N73" s="3" t="str">
        <f>'N5-1'!N26</f>
        <v>nvt</v>
      </c>
    </row>
    <row r="74" spans="1:14" ht="12.75" customHeight="1">
      <c r="A74" s="1">
        <f>'N5-1'!A27</f>
        <v>7</v>
      </c>
      <c r="B74" s="1" t="str">
        <f>'N5-1'!B27</f>
        <v>zondag</v>
      </c>
      <c r="C74" s="7">
        <f>'N5-1'!C27</f>
        <v>45620</v>
      </c>
      <c r="D74" s="8">
        <f>'N5-1'!D27</f>
        <v>0.45833333333333331</v>
      </c>
      <c r="E74" s="1" t="str">
        <f>'N5-1'!E27</f>
        <v>S'62 N5 1</v>
      </c>
      <c r="F74" s="1" t="str">
        <f>'N5-1'!F27</f>
        <v>VC Fortutas N5 1</v>
      </c>
      <c r="G74" s="1" t="str">
        <f>'N5-1'!G27</f>
        <v>CL51D1-JF</v>
      </c>
      <c r="H74" s="1" t="str">
        <f>'N5-1'!H27</f>
        <v>SWMSP</v>
      </c>
      <c r="I74" s="1" t="str">
        <f>'N5-1'!I27</f>
        <v>Sportcentrum Swalmen</v>
      </c>
      <c r="J74" s="3" t="str">
        <f>'N5-1'!J27</f>
        <v>Swalmen</v>
      </c>
      <c r="K74" s="3">
        <f>'N5-1'!K27</f>
        <v>0</v>
      </c>
      <c r="L74" s="3" t="str">
        <f>'N5-1'!L27</f>
        <v>nvt</v>
      </c>
      <c r="M74" s="3" t="str">
        <f>'N5-1'!M27</f>
        <v>nvt</v>
      </c>
      <c r="N74" s="3" t="str">
        <f>'N5-1'!N27</f>
        <v>nvt</v>
      </c>
    </row>
    <row r="75" spans="1:14" ht="12.75" customHeight="1">
      <c r="A75" s="1">
        <f>'N4-1'!A23</f>
        <v>6</v>
      </c>
      <c r="B75" s="1" t="str">
        <f>'N4-1'!B23</f>
        <v>zondag</v>
      </c>
      <c r="C75" s="7">
        <f>'N4-1'!C23</f>
        <v>45620</v>
      </c>
      <c r="D75" s="8">
        <f>'N4-1'!D23</f>
        <v>45620.416666666999</v>
      </c>
      <c r="E75" s="1" t="str">
        <f>'N4-1'!E23</f>
        <v>VC Fortutas N4 1</v>
      </c>
      <c r="F75" s="1" t="str">
        <f>'N4-1'!F23</f>
        <v>Van Hoorn Carbide VC Weert N4 1</v>
      </c>
      <c r="G75" s="1" t="str">
        <f>'N4-1'!G23</f>
        <v>CL41C1-HE</v>
      </c>
      <c r="H75" s="1" t="str">
        <f>'N4-1'!H23</f>
        <v>WRTBR</v>
      </c>
      <c r="I75" s="1" t="str">
        <f>'N4-1'!I23</f>
        <v>Aan de bron</v>
      </c>
      <c r="J75" s="3" t="str">
        <f>'N4-1'!J23</f>
        <v>Weert</v>
      </c>
      <c r="K75" s="3">
        <f>'N4-1'!K23</f>
        <v>0</v>
      </c>
      <c r="L75" s="3" t="str">
        <f>'N4-1'!L23</f>
        <v>nvt</v>
      </c>
      <c r="M75" s="3" t="str">
        <f>'N4-1'!M23</f>
        <v>nvt</v>
      </c>
      <c r="N75" s="3" t="str">
        <f>'N4-1'!N23</f>
        <v>nvt</v>
      </c>
    </row>
    <row r="76" spans="1:14" ht="12.75" customHeight="1">
      <c r="A76" s="1">
        <f>'N4-1'!A24</f>
        <v>6</v>
      </c>
      <c r="B76" s="1" t="str">
        <f>'N4-1'!B24</f>
        <v>zondag</v>
      </c>
      <c r="C76" s="7">
        <f>'N4-1'!C24</f>
        <v>45620</v>
      </c>
      <c r="D76" s="8">
        <f>'N4-1'!D24</f>
        <v>45620.4375</v>
      </c>
      <c r="E76" s="1" t="str">
        <f>'N4-1'!E24</f>
        <v>VC Fortutas N4 1</v>
      </c>
      <c r="F76" s="1" t="str">
        <f>'N4-1'!F24</f>
        <v>VC Patrick N4 1</v>
      </c>
      <c r="G76" s="1" t="str">
        <f>'N4-1'!G24</f>
        <v>CL41C1-HB</v>
      </c>
      <c r="H76" s="1" t="str">
        <f>'N4-1'!H24</f>
        <v>WRTBR</v>
      </c>
      <c r="I76" s="1" t="str">
        <f>'N4-1'!I24</f>
        <v>Aan de bron</v>
      </c>
      <c r="J76" s="3" t="str">
        <f>'N4-1'!J24</f>
        <v>Weert</v>
      </c>
      <c r="K76" s="3">
        <f>'N4-1'!K24</f>
        <v>0</v>
      </c>
      <c r="L76" s="3" t="str">
        <f>'N4-1'!L24</f>
        <v>nvt</v>
      </c>
      <c r="M76" s="3" t="str">
        <f>'N4-1'!M24</f>
        <v>nvt</v>
      </c>
      <c r="N76" s="3" t="str">
        <f>'N4-1'!N24</f>
        <v>nvt</v>
      </c>
    </row>
    <row r="77" spans="1:14" ht="12.75" customHeight="1">
      <c r="A77" s="1">
        <f>'RH2'!A15</f>
        <v>5</v>
      </c>
      <c r="B77" s="1" t="str">
        <f>'RH2'!B15</f>
        <v>maandag</v>
      </c>
      <c r="C77" s="7">
        <f>'RH2'!C15</f>
        <v>45621</v>
      </c>
      <c r="D77" s="8">
        <f>'RH2'!D15</f>
        <v>0.82291666666666663</v>
      </c>
      <c r="E77" s="1" t="str">
        <f>'RH2'!E15</f>
        <v>VC Fortutas RH2</v>
      </c>
      <c r="F77" s="1" t="str">
        <f>'RH2'!F15</f>
        <v>V.C.P. Gem</v>
      </c>
      <c r="G77" s="1"/>
      <c r="H77" s="1"/>
      <c r="I77" s="1" t="str">
        <f>'RH2'!I15</f>
        <v>Sport- en squashcentrum</v>
      </c>
      <c r="J77" s="3" t="str">
        <f>'RH2'!J15</f>
        <v>Nederweert</v>
      </c>
      <c r="K77" s="3">
        <f>'RH2'!K15</f>
        <v>0</v>
      </c>
      <c r="L77" s="3" t="str">
        <f>'RH2'!L15</f>
        <v>Henk Janssen</v>
      </c>
      <c r="M77" s="3" t="str">
        <f>'RH2'!M15</f>
        <v>nvt</v>
      </c>
      <c r="N77" s="3">
        <f>'RH2'!N15</f>
        <v>0</v>
      </c>
    </row>
    <row r="78" spans="1:14" ht="12.75" customHeight="1">
      <c r="A78" s="1">
        <f>'RD1'!A15</f>
        <v>5</v>
      </c>
      <c r="B78" s="1" t="str">
        <f>'RD1'!B15</f>
        <v>dinsdag</v>
      </c>
      <c r="C78" s="7">
        <f>'RD1'!C15</f>
        <v>45622</v>
      </c>
      <c r="D78" s="8">
        <f>'RD1'!D15</f>
        <v>0.84375</v>
      </c>
      <c r="E78" s="1" t="str">
        <f>'RD1'!E15</f>
        <v>V.C.P.</v>
      </c>
      <c r="F78" s="1" t="str">
        <f>'RD1'!F15</f>
        <v>VC Fortutas RD1</v>
      </c>
      <c r="G78" s="1"/>
      <c r="H78" s="1"/>
      <c r="I78" s="1" t="str">
        <f>'RD1'!I15</f>
        <v>In de Bandert</v>
      </c>
      <c r="J78" s="3" t="str">
        <f>'RD1'!J15</f>
        <v>Echt</v>
      </c>
      <c r="K78" s="3">
        <f>'RD1'!K15</f>
        <v>0</v>
      </c>
      <c r="L78" s="3" t="str">
        <f>'RD1'!L15</f>
        <v>nvt</v>
      </c>
      <c r="M78" s="3" t="str">
        <f>'RD1'!M15</f>
        <v>nvt</v>
      </c>
      <c r="N78" s="3">
        <f>'RD1'!N15</f>
        <v>0</v>
      </c>
    </row>
    <row r="79" spans="1:14" ht="12.75" customHeight="1">
      <c r="A79" s="1">
        <f>'RH1'!A15</f>
        <v>5</v>
      </c>
      <c r="B79" s="1" t="str">
        <f>'RH1'!B15</f>
        <v>donderdag</v>
      </c>
      <c r="C79" s="7">
        <f>'RH1'!C15</f>
        <v>45624</v>
      </c>
      <c r="D79" s="8">
        <f>'RH1'!D15</f>
        <v>0.83333333333333337</v>
      </c>
      <c r="E79" s="1" t="str">
        <f>'RH1'!E15</f>
        <v>VC Fortutas RH1</v>
      </c>
      <c r="F79" s="1" t="str">
        <f>'RH1'!F15</f>
        <v>VC Tops</v>
      </c>
      <c r="G79" s="1"/>
      <c r="H79" s="1"/>
      <c r="I79" s="1" t="str">
        <f>'RH1'!I15</f>
        <v>Sport- en squashcentrum</v>
      </c>
      <c r="J79" s="3" t="str">
        <f>'RH1'!J15</f>
        <v>Nederweert</v>
      </c>
      <c r="K79" s="3">
        <f>'RH1'!K15</f>
        <v>0</v>
      </c>
      <c r="L79" s="3" t="str">
        <f>'RH1'!L15</f>
        <v>Rob Princen</v>
      </c>
      <c r="M79" s="3" t="str">
        <f>'RH1'!M15</f>
        <v>nvt</v>
      </c>
      <c r="N79" s="3">
        <f>'RH1'!N15</f>
        <v>0</v>
      </c>
    </row>
    <row r="80" spans="1:14" ht="12.75" customHeight="1">
      <c r="A80" s="1">
        <f>'ND2'!A16</f>
        <v>6</v>
      </c>
      <c r="B80" s="1" t="str">
        <f>'ND2'!B16</f>
        <v>zaterdag</v>
      </c>
      <c r="C80" s="7">
        <f>'ND2'!C16</f>
        <v>45626</v>
      </c>
      <c r="D80" s="8">
        <f>'ND2'!D16</f>
        <v>45626.520833333336</v>
      </c>
      <c r="E80" s="1" t="str">
        <f>'ND2'!E16</f>
        <v>Fyrfad DS 4</v>
      </c>
      <c r="F80" s="1" t="str">
        <f>'ND2'!F16</f>
        <v>VC Fortutas DS 2</v>
      </c>
      <c r="G80" s="1" t="str">
        <f>'ND2'!G16</f>
        <v>D4E-BD-2</v>
      </c>
      <c r="H80" s="1" t="str">
        <f>'ND2'!H16</f>
        <v>MTTUM</v>
      </c>
      <c r="I80" s="1" t="str">
        <f>'ND2'!I16</f>
        <v>Universitair Sportcentrum UM Sports</v>
      </c>
      <c r="J80" s="3" t="str">
        <f>'ND2'!J16</f>
        <v>Maastricht</v>
      </c>
      <c r="K80" s="3">
        <f>'ND2'!K16</f>
        <v>0</v>
      </c>
      <c r="L80" s="3" t="str">
        <f>'ND2'!L16</f>
        <v>nvt</v>
      </c>
      <c r="M80" s="3" t="str">
        <f>'ND2'!M16</f>
        <v>nvt</v>
      </c>
      <c r="N80" s="3">
        <f>'ND2'!N16</f>
        <v>0</v>
      </c>
    </row>
    <row r="81" spans="1:14" ht="12.75" customHeight="1">
      <c r="A81" s="1">
        <f>'MC1'!A19</f>
        <v>9</v>
      </c>
      <c r="B81" s="1" t="str">
        <f>'MC1'!B19</f>
        <v>zaterdag</v>
      </c>
      <c r="C81" s="7">
        <f>'MC1'!C19</f>
        <v>45626</v>
      </c>
      <c r="D81" s="8">
        <f>'MC1'!D19</f>
        <v>45626.541666666999</v>
      </c>
      <c r="E81" s="1" t="str">
        <f>'MC1'!E19</f>
        <v>VC HERO MC 1</v>
      </c>
      <c r="F81" s="1" t="str">
        <f>'MC1'!F19</f>
        <v>VC Fortutas MC 1</v>
      </c>
      <c r="G81" s="1" t="str">
        <f>'MC1'!G19</f>
        <v>MC3N1-ED</v>
      </c>
      <c r="H81" s="1" t="str">
        <f>'MC1'!H19</f>
        <v>HENHH</v>
      </c>
      <c r="I81" s="1" t="str">
        <f>'MC1'!I19</f>
        <v>Herteheym</v>
      </c>
      <c r="J81" s="3" t="str">
        <f>'MC1'!J19</f>
        <v>Herten</v>
      </c>
      <c r="K81" s="3">
        <f>'MC1'!K19</f>
        <v>0</v>
      </c>
      <c r="L81" s="3" t="str">
        <f>'MC1'!L19</f>
        <v>nvt</v>
      </c>
      <c r="M81" s="3" t="str">
        <f>'MC1'!M19</f>
        <v>nvt</v>
      </c>
      <c r="N81" s="3">
        <f>'MC1'!N19</f>
        <v>0</v>
      </c>
    </row>
    <row r="82" spans="1:14" ht="12.75" customHeight="1">
      <c r="A82" s="1">
        <f>'MB1'!A19</f>
        <v>9</v>
      </c>
      <c r="B82" s="1" t="str">
        <f>'MB1'!B19</f>
        <v>zaterdag</v>
      </c>
      <c r="C82" s="7">
        <f>'MB1'!C19</f>
        <v>45626</v>
      </c>
      <c r="D82" s="8">
        <f>'MB1'!D19</f>
        <v>45626.583333333336</v>
      </c>
      <c r="E82" s="1" t="str">
        <f>'MB1'!E19</f>
        <v>Van Hoorn Carbide VC Weert MB 1</v>
      </c>
      <c r="F82" s="1" t="str">
        <f>'MB1'!F19</f>
        <v>VC Fortutas MB 1</v>
      </c>
      <c r="G82" s="1" t="str">
        <f>'MB1'!G19</f>
        <v>MB2J1-CD</v>
      </c>
      <c r="H82" s="1" t="str">
        <f>'MB1'!H19</f>
        <v>WRTBR</v>
      </c>
      <c r="I82" s="1" t="str">
        <f>'MB1'!I19</f>
        <v>Aan de bron</v>
      </c>
      <c r="J82" s="3" t="str">
        <f>'MB1'!J19</f>
        <v>Weert</v>
      </c>
      <c r="K82" s="3">
        <f>'MB1'!K19</f>
        <v>0</v>
      </c>
      <c r="L82" s="3" t="str">
        <f>'MB1'!L19</f>
        <v>nvt</v>
      </c>
      <c r="M82" s="3" t="str">
        <f>'MB1'!M19</f>
        <v>nvt</v>
      </c>
      <c r="N82" s="3">
        <f>'MB1'!N19</f>
        <v>0</v>
      </c>
    </row>
    <row r="83" spans="1:14" ht="12.75" customHeight="1">
      <c r="A83" s="1">
        <f>'ND1'!A17</f>
        <v>7</v>
      </c>
      <c r="B83" s="1" t="str">
        <f>'ND1'!B17</f>
        <v>zaterdag</v>
      </c>
      <c r="C83" s="7">
        <f>'ND1'!C17</f>
        <v>45626</v>
      </c>
      <c r="D83" s="8">
        <f>'ND1'!D17</f>
        <v>45626.708333333001</v>
      </c>
      <c r="E83" s="1" t="str">
        <f>'ND1'!E17</f>
        <v>Revoc/VCB DS 1</v>
      </c>
      <c r="F83" s="1" t="str">
        <f>'ND1'!F17</f>
        <v>VC Fortutas DS 1</v>
      </c>
      <c r="G83" s="1" t="str">
        <f>'ND1'!G17</f>
        <v>D1N-AD</v>
      </c>
      <c r="H83" s="1" t="str">
        <f>'ND1'!H17</f>
        <v>REVSC</v>
      </c>
      <c r="I83" s="1" t="str">
        <f>'ND1'!I17</f>
        <v>De Schans</v>
      </c>
      <c r="J83" s="3" t="str">
        <f>'ND1'!J17</f>
        <v>Reuver</v>
      </c>
      <c r="K83" s="3">
        <f>'ND1'!K17</f>
        <v>0</v>
      </c>
      <c r="L83" s="3" t="str">
        <f>'ND1'!L17</f>
        <v>nvt</v>
      </c>
      <c r="M83" s="3" t="str">
        <f>'ND1'!M17</f>
        <v>nvt</v>
      </c>
      <c r="N83" s="3">
        <f>'ND1'!N17</f>
        <v>0</v>
      </c>
    </row>
    <row r="84" spans="1:14" ht="12.75" customHeight="1">
      <c r="A84" s="1">
        <f>'NH1'!A15</f>
        <v>6</v>
      </c>
      <c r="B84" s="1" t="str">
        <f>'NH1'!B15</f>
        <v>zaterdag</v>
      </c>
      <c r="C84" s="7">
        <f>'NH1'!C15</f>
        <v>45626</v>
      </c>
      <c r="D84" s="8">
        <f>'NH1'!D15</f>
        <v>45626.791666666999</v>
      </c>
      <c r="E84" s="1" t="str">
        <f>'NH1'!E15</f>
        <v>Revoc/VCB HS 2</v>
      </c>
      <c r="F84" s="1" t="str">
        <f>'NH1'!F15</f>
        <v>VC Fortutas HS 1</v>
      </c>
      <c r="G84" s="1" t="str">
        <f>'NH1'!G15</f>
        <v>H2H-AD</v>
      </c>
      <c r="H84" s="1" t="str">
        <f>'NH1'!H15</f>
        <v>REVSC</v>
      </c>
      <c r="I84" s="1" t="str">
        <f>'NH1'!I15</f>
        <v>De Schans</v>
      </c>
      <c r="J84" s="3" t="str">
        <f>'NH1'!J15</f>
        <v>Reuver</v>
      </c>
      <c r="K84" s="3">
        <f>'NH1'!K15</f>
        <v>0</v>
      </c>
      <c r="L84" s="3" t="str">
        <f>'NH1'!L15</f>
        <v>nvt</v>
      </c>
      <c r="M84" s="3" t="str">
        <f>'NH1'!M15</f>
        <v>nvt</v>
      </c>
      <c r="N84" s="3">
        <f>'NH1'!N15</f>
        <v>0</v>
      </c>
    </row>
    <row r="85" spans="1:14" ht="12.75" customHeight="1">
      <c r="A85" s="1">
        <f>'NH1'!A16</f>
        <v>7</v>
      </c>
      <c r="B85" s="1" t="str">
        <f>'NH1'!B16</f>
        <v>zaterdag</v>
      </c>
      <c r="C85" s="7">
        <f>'NH1'!C16</f>
        <v>45633</v>
      </c>
      <c r="D85" s="8">
        <f>'NH1'!D16</f>
        <v>45633.666666666999</v>
      </c>
      <c r="E85" s="1" t="str">
        <f>'NH1'!E16</f>
        <v>VC Fortutas HS 1</v>
      </c>
      <c r="F85" s="1" t="str">
        <f>'NH1'!F16</f>
        <v>Peelpush HS 3</v>
      </c>
      <c r="G85" s="1" t="str">
        <f>'NH1'!G16</f>
        <v>H2H-DI</v>
      </c>
      <c r="H85" s="1" t="str">
        <f>'NH1'!H16</f>
        <v>NDWBE</v>
      </c>
      <c r="I85" s="1" t="str">
        <f>'NH1'!I16</f>
        <v>Sport- en squashcentrum</v>
      </c>
      <c r="J85" s="3" t="str">
        <f>'NH1'!J16</f>
        <v>Nederweert</v>
      </c>
      <c r="K85" s="3">
        <f>'NH1'!K16</f>
        <v>0</v>
      </c>
      <c r="L85" s="3" t="str">
        <f>'NH1'!L16</f>
        <v>Rita de Leeuw</v>
      </c>
      <c r="M85" s="3" t="str">
        <f>'NH1'!M16</f>
        <v>Marleen Verdonschot</v>
      </c>
      <c r="N85" s="3">
        <f>'NH1'!N16</f>
        <v>0</v>
      </c>
    </row>
    <row r="86" spans="1:14" ht="12.75" customHeight="1">
      <c r="A86" s="1">
        <f>'MC1'!A20</f>
        <v>10</v>
      </c>
      <c r="B86" s="1" t="str">
        <f>'MC1'!B20</f>
        <v>zaterdag</v>
      </c>
      <c r="C86" s="7">
        <f>'MC1'!C20</f>
        <v>45633</v>
      </c>
      <c r="D86" s="8">
        <f>'MC1'!D20</f>
        <v>45633.666666666999</v>
      </c>
      <c r="E86" s="1" t="str">
        <f>'MC1'!E20</f>
        <v>VC Fortutas MC 1</v>
      </c>
      <c r="F86" s="1" t="str">
        <f>'MC1'!F20</f>
        <v>SV Ludentes MC 1</v>
      </c>
      <c r="G86" s="1" t="str">
        <f>'MC1'!G20</f>
        <v>MC3N1-DC</v>
      </c>
      <c r="H86" s="1" t="str">
        <f>'MC1'!H20</f>
        <v>NDWBE</v>
      </c>
      <c r="I86" s="1" t="str">
        <f>'MC1'!I20</f>
        <v>Sport- en squashcentrum</v>
      </c>
      <c r="J86" s="3" t="str">
        <f>'MC1'!J20</f>
        <v>Nederweert</v>
      </c>
      <c r="K86" s="3">
        <f>'MC1'!K20</f>
        <v>0</v>
      </c>
      <c r="L86" s="3" t="str">
        <f>'MC1'!L20</f>
        <v>Tessa Verstappen</v>
      </c>
      <c r="M86" s="3" t="str">
        <f>'MC1'!M20</f>
        <v>ouders</v>
      </c>
      <c r="N86" s="3">
        <f>'MC1'!N20</f>
        <v>0</v>
      </c>
    </row>
    <row r="87" spans="1:14" ht="12.75" customHeight="1">
      <c r="A87" s="1">
        <f>'ND1'!A18</f>
        <v>8</v>
      </c>
      <c r="B87" s="1" t="str">
        <f>'ND1'!B18</f>
        <v>zaterdag</v>
      </c>
      <c r="C87" s="7">
        <f>'ND1'!C18</f>
        <v>45633</v>
      </c>
      <c r="D87" s="8">
        <f>'ND1'!D18</f>
        <v>45633.75</v>
      </c>
      <c r="E87" s="1" t="str">
        <f>'ND1'!E18</f>
        <v>VC Fortutas DS 1</v>
      </c>
      <c r="F87" s="1" t="str">
        <f>'ND1'!F18</f>
        <v>KLAVERBLAD / HHC DS 1</v>
      </c>
      <c r="G87" s="1" t="str">
        <f>'ND1'!G18</f>
        <v>D1N-DI</v>
      </c>
      <c r="H87" s="1" t="str">
        <f>'ND1'!H18</f>
        <v>NDWBE</v>
      </c>
      <c r="I87" s="1" t="str">
        <f>'ND1'!I18</f>
        <v>Sport- en squashcentrum</v>
      </c>
      <c r="J87" s="3" t="str">
        <f>'ND1'!J18</f>
        <v>Nederweert</v>
      </c>
      <c r="K87" s="3">
        <f>'ND1'!K18</f>
        <v>0</v>
      </c>
      <c r="L87" s="3" t="str">
        <f>'ND1'!L18</f>
        <v>Margo Saes</v>
      </c>
      <c r="M87" s="3" t="str">
        <f>'ND1'!M18</f>
        <v>Jack Rademakers en Lieke Wijen</v>
      </c>
      <c r="N87" s="3">
        <f>'ND1'!N18</f>
        <v>0</v>
      </c>
    </row>
    <row r="88" spans="1:14" ht="12.75" customHeight="1">
      <c r="A88" s="1">
        <f>'MB1'!A20</f>
        <v>10</v>
      </c>
      <c r="B88" s="1" t="str">
        <f>'MB1'!B20</f>
        <v>zaterdag</v>
      </c>
      <c r="C88" s="7">
        <f>'MB1'!C20</f>
        <v>45633</v>
      </c>
      <c r="D88" s="8">
        <f>'MB1'!D20</f>
        <v>45633.75</v>
      </c>
      <c r="E88" s="1" t="str">
        <f>'MB1'!E20</f>
        <v>VC Fortutas MB 1</v>
      </c>
      <c r="F88" s="1" t="str">
        <f>'MB1'!F20</f>
        <v>Van Hoorn Carbide VC Weert MB 1</v>
      </c>
      <c r="G88" s="1" t="str">
        <f>'MB1'!G20</f>
        <v>MB2J1-DC</v>
      </c>
      <c r="H88" s="1" t="str">
        <f>'MB1'!H20</f>
        <v>NDWBE</v>
      </c>
      <c r="I88" s="1" t="str">
        <f>'MB1'!I20</f>
        <v>Sport- en squashcentrum</v>
      </c>
      <c r="J88" s="3" t="str">
        <f>'MB1'!J20</f>
        <v>Nederweert</v>
      </c>
      <c r="K88" s="3">
        <f>'MB1'!K20</f>
        <v>0</v>
      </c>
      <c r="L88" s="3" t="str">
        <f>'MB1'!L20</f>
        <v>Sander Verstappen</v>
      </c>
      <c r="M88" s="3" t="str">
        <f>'MB1'!M20</f>
        <v>ouders</v>
      </c>
      <c r="N88" s="3">
        <f>'MB1'!N20</f>
        <v>0</v>
      </c>
    </row>
    <row r="89" spans="1:14" ht="12.75" customHeight="1">
      <c r="A89" s="1">
        <f>'N5-1'!A28</f>
        <v>8</v>
      </c>
      <c r="B89" s="1" t="str">
        <f>'N5-1'!B28</f>
        <v>zondag</v>
      </c>
      <c r="C89" s="7">
        <f>'N5-1'!C28</f>
        <v>45634</v>
      </c>
      <c r="D89" s="8">
        <f>'N5-1'!D28</f>
        <v>0.41666666666666669</v>
      </c>
      <c r="E89" s="1" t="str">
        <f>'N5-1'!E28</f>
        <v>VC Fortutas N5 1</v>
      </c>
      <c r="F89" s="1" t="str">
        <f>'N5-1'!F28</f>
        <v>VC Patrick N5 1</v>
      </c>
      <c r="G89" s="1" t="str">
        <f>'N5-1'!G28</f>
        <v>CL51D1-FC</v>
      </c>
      <c r="H89" s="1" t="str">
        <f>'N5-1'!H28</f>
        <v>STPGR</v>
      </c>
      <c r="I89" s="1" t="str">
        <f>'N5-1'!I28</f>
        <v>De Grenslibel</v>
      </c>
      <c r="J89" s="3" t="str">
        <f>'N5-1'!J28</f>
        <v>Stramproy</v>
      </c>
      <c r="K89" s="3">
        <f>'N5-1'!K28</f>
        <v>0</v>
      </c>
      <c r="L89" s="3" t="str">
        <f>'N5-1'!L28</f>
        <v>nvt</v>
      </c>
      <c r="M89" s="3" t="str">
        <f>'N5-1'!M28</f>
        <v>nvt</v>
      </c>
      <c r="N89" s="3" t="str">
        <f>'N5-1'!N28</f>
        <v>nvt</v>
      </c>
    </row>
    <row r="90" spans="1:14" ht="12.75" customHeight="1">
      <c r="A90" s="1">
        <f>'N5-1'!A29</f>
        <v>8</v>
      </c>
      <c r="B90" s="1" t="str">
        <f>'N5-1'!B29</f>
        <v>zondag</v>
      </c>
      <c r="C90" s="7">
        <f>'N5-1'!C29</f>
        <v>45634</v>
      </c>
      <c r="D90" s="8">
        <f>'N5-1'!D29</f>
        <v>0.45833333333333331</v>
      </c>
      <c r="E90" s="1" t="str">
        <f>'N5-1'!E29</f>
        <v>Stravoc N5 1</v>
      </c>
      <c r="F90" s="1" t="str">
        <f>'N5-1'!F29</f>
        <v>VC Fortutas N5 1</v>
      </c>
      <c r="G90" s="1" t="str">
        <f>'N5-1'!G29</f>
        <v>CL51D1-GF</v>
      </c>
      <c r="H90" s="1" t="str">
        <f>'N5-1'!H29</f>
        <v>STPGR</v>
      </c>
      <c r="I90" s="1" t="str">
        <f>'N5-1'!I29</f>
        <v>De Grenslibel</v>
      </c>
      <c r="J90" s="3" t="str">
        <f>'N5-1'!J29</f>
        <v>Stramproy</v>
      </c>
      <c r="K90" s="3">
        <f>'N5-1'!K29</f>
        <v>0</v>
      </c>
      <c r="L90" s="3" t="str">
        <f>'N5-1'!L29</f>
        <v>nvt</v>
      </c>
      <c r="M90" s="3" t="str">
        <f>'N5-1'!M29</f>
        <v>nvt</v>
      </c>
      <c r="N90" s="3" t="str">
        <f>'N5-1'!N29</f>
        <v>nvt</v>
      </c>
    </row>
    <row r="91" spans="1:14" ht="12.75" customHeight="1">
      <c r="A91" s="1">
        <f>'N4-1'!A25</f>
        <v>7</v>
      </c>
      <c r="B91" s="1" t="str">
        <f>'N4-1'!B25</f>
        <v>zondag</v>
      </c>
      <c r="C91" s="7">
        <f>'N4-1'!C25</f>
        <v>45634</v>
      </c>
      <c r="D91" s="8">
        <f>'N4-1'!D25</f>
        <v>45634.416666666664</v>
      </c>
      <c r="E91" s="1" t="str">
        <f>'N4-1'!E25</f>
        <v>NUMIDIA VC LIMAX N4 1</v>
      </c>
      <c r="F91" s="1" t="str">
        <f>'N4-1'!F25</f>
        <v>Bach SV N4 1</v>
      </c>
      <c r="G91" s="1" t="str">
        <f>'N4-1'!G25</f>
        <v>CL41C1-DC</v>
      </c>
      <c r="H91" s="1" t="str">
        <f>'N4-1'!H25</f>
        <v>NDWBE</v>
      </c>
      <c r="I91" s="1" t="str">
        <f>'N4-1'!I25</f>
        <v>Sport- en squashcentrum</v>
      </c>
      <c r="J91" s="3" t="str">
        <f>'N4-1'!J25</f>
        <v>Nederweert</v>
      </c>
      <c r="K91" s="3" t="str">
        <f>'N4-1'!K25</f>
        <v>nvt</v>
      </c>
      <c r="L91" s="3" t="str">
        <f>'N4-1'!L25</f>
        <v>Alicia van Velthuizen</v>
      </c>
      <c r="M91" s="3" t="str">
        <f>'N4-1'!M25</f>
        <v>ouders</v>
      </c>
      <c r="N91" s="3" t="str">
        <f>'N4-1'!N25</f>
        <v>Rob Princen</v>
      </c>
    </row>
    <row r="92" spans="1:14" ht="12.75" customHeight="1">
      <c r="A92" s="1">
        <f>'N4-1'!A26</f>
        <v>7</v>
      </c>
      <c r="B92" s="1" t="str">
        <f>'N4-1'!B26</f>
        <v>zondag</v>
      </c>
      <c r="C92" s="7">
        <f>'N4-1'!C26</f>
        <v>45634</v>
      </c>
      <c r="D92" s="8">
        <f>'N4-1'!D26</f>
        <v>45634.4375</v>
      </c>
      <c r="E92" s="1" t="str">
        <f>'N4-1'!E26</f>
        <v>VC Fortutas N4 1</v>
      </c>
      <c r="F92" s="1" t="str">
        <f>'N4-1'!F26</f>
        <v>NUMIDIA VC LIMAX N4 1</v>
      </c>
      <c r="G92" s="1" t="str">
        <f>'N4-1'!G26</f>
        <v>CL41C1-HD</v>
      </c>
      <c r="H92" s="1" t="str">
        <f>'N4-1'!H26</f>
        <v>NDWBE</v>
      </c>
      <c r="I92" s="1" t="str">
        <f>'N4-1'!I26</f>
        <v>Sport- en squashcentrum</v>
      </c>
      <c r="J92" s="3" t="str">
        <f>'N4-1'!J26</f>
        <v>Nederweert</v>
      </c>
      <c r="K92" s="3">
        <f>'N4-1'!K26</f>
        <v>0</v>
      </c>
      <c r="L92" s="3" t="str">
        <f>'N4-1'!L26</f>
        <v>Alicia van Velthuizen</v>
      </c>
      <c r="M92" s="3" t="str">
        <f>'N4-1'!M26</f>
        <v>ouders</v>
      </c>
      <c r="N92" s="3" t="str">
        <f>'N4-1'!N26</f>
        <v>Rob Princen</v>
      </c>
    </row>
    <row r="93" spans="1:14" ht="12.75" customHeight="1">
      <c r="A93" s="1">
        <f>'N4-1'!A27</f>
        <v>7</v>
      </c>
      <c r="B93" s="1" t="str">
        <f>'N4-1'!B27</f>
        <v>zondag</v>
      </c>
      <c r="C93" s="7">
        <f>'N4-1'!C27</f>
        <v>45634</v>
      </c>
      <c r="D93" s="8">
        <f>'N4-1'!D27</f>
        <v>45634.458333333001</v>
      </c>
      <c r="E93" s="1" t="str">
        <f>'N4-1'!E27</f>
        <v>VC Fortutas N4 1</v>
      </c>
      <c r="F93" s="1" t="str">
        <f>'N4-1'!F27</f>
        <v>Bach SV N4 1</v>
      </c>
      <c r="G93" s="1" t="str">
        <f>'N4-1'!G27</f>
        <v>CL41C1-HC</v>
      </c>
      <c r="H93" s="1" t="str">
        <f>'N4-1'!H27</f>
        <v>NDWBE</v>
      </c>
      <c r="I93" s="1" t="str">
        <f>'N4-1'!I27</f>
        <v>Sport- en squashcentrum</v>
      </c>
      <c r="J93" s="3" t="str">
        <f>'N4-1'!J27</f>
        <v>Nederweert</v>
      </c>
      <c r="K93" s="3">
        <f>'N4-1'!K27</f>
        <v>0</v>
      </c>
      <c r="L93" s="3" t="str">
        <f>'N4-1'!L27</f>
        <v>Alicia van Velthuizen</v>
      </c>
      <c r="M93" s="3" t="str">
        <f>'N4-1'!M27</f>
        <v>ouders</v>
      </c>
      <c r="N93" s="3" t="str">
        <f>'N4-1'!N27</f>
        <v>Rob Princen</v>
      </c>
    </row>
    <row r="94" spans="1:14" ht="12.75" customHeight="1">
      <c r="A94" s="1">
        <f>'RH2'!A16</f>
        <v>6</v>
      </c>
      <c r="B94" s="1" t="str">
        <f>'RH2'!B16</f>
        <v>woensdag</v>
      </c>
      <c r="C94" s="7">
        <f>'RH2'!C16</f>
        <v>45637</v>
      </c>
      <c r="D94" s="8">
        <f>'RH2'!D16</f>
        <v>0.8125</v>
      </c>
      <c r="E94" s="1" t="str">
        <f>'RH2'!E16</f>
        <v>VC Maasdal Gem</v>
      </c>
      <c r="F94" s="1" t="str">
        <f>'RH2'!F16</f>
        <v>VC Fortutas RH2</v>
      </c>
      <c r="G94" s="1"/>
      <c r="H94" s="1"/>
      <c r="I94" s="1" t="str">
        <f>'RH2'!I16</f>
        <v>Sportzaal</v>
      </c>
      <c r="J94" s="3" t="str">
        <f>'RH2'!J16</f>
        <v>Wessem</v>
      </c>
      <c r="K94" s="3">
        <f>'RH2'!K16</f>
        <v>0</v>
      </c>
      <c r="L94" s="3" t="str">
        <f>'RH2'!L16</f>
        <v>nvt</v>
      </c>
      <c r="M94" s="3" t="str">
        <f>'RH2'!M16</f>
        <v>nvt</v>
      </c>
      <c r="N94" s="3">
        <f>'RH2'!N16</f>
        <v>0</v>
      </c>
    </row>
    <row r="95" spans="1:14" ht="12.75" customHeight="1">
      <c r="A95" s="1">
        <f>'RD1'!A16</f>
        <v>6</v>
      </c>
      <c r="B95" s="1" t="str">
        <f>'RD1'!B16</f>
        <v>donderdag</v>
      </c>
      <c r="C95" s="7">
        <f>'RD1'!C16</f>
        <v>45638</v>
      </c>
      <c r="D95" s="8">
        <f>'RD1'!D16</f>
        <v>0.83333333333333337</v>
      </c>
      <c r="E95" s="1" t="str">
        <f>'RD1'!E16</f>
        <v>Iele</v>
      </c>
      <c r="F95" s="1" t="str">
        <f>'RD1'!F16</f>
        <v>VC Fortutas RD1</v>
      </c>
      <c r="G95" s="1"/>
      <c r="H95" s="1"/>
      <c r="I95" s="1" t="str">
        <f>'RD1'!I16</f>
        <v>De Spil</v>
      </c>
      <c r="J95" s="3" t="str">
        <f>'RD1'!J16</f>
        <v>Dilsen (B)</v>
      </c>
      <c r="K95" s="3">
        <f>'RD1'!K16</f>
        <v>0</v>
      </c>
      <c r="L95" s="3" t="str">
        <f>'RD1'!L16</f>
        <v>nvt</v>
      </c>
      <c r="M95" s="3" t="str">
        <f>'RD1'!M16</f>
        <v>nvt</v>
      </c>
      <c r="N95" s="3">
        <f>'RD1'!N16</f>
        <v>0</v>
      </c>
    </row>
    <row r="96" spans="1:14" ht="12.75" customHeight="1">
      <c r="A96" s="1">
        <f>'NH1'!A17</f>
        <v>8</v>
      </c>
      <c r="B96" s="1" t="str">
        <f>'NH1'!B17</f>
        <v>vrijdag</v>
      </c>
      <c r="C96" s="7">
        <f>'NH1'!C17</f>
        <v>45639</v>
      </c>
      <c r="D96" s="8">
        <f>'NH1'!D17</f>
        <v>45639.875</v>
      </c>
      <c r="E96" s="1" t="str">
        <f>'NH1'!E17</f>
        <v>AV Flash HS 1</v>
      </c>
      <c r="F96" s="1" t="str">
        <f>'NH1'!F17</f>
        <v>VC Fortutas HS 1</v>
      </c>
      <c r="G96" s="1" t="str">
        <f>'NH1'!G17</f>
        <v>H2H-HD</v>
      </c>
      <c r="H96" s="1" t="str">
        <f>'NH1'!H17</f>
        <v>ACNSC</v>
      </c>
      <c r="I96" s="1" t="str">
        <f>'NH1'!I17</f>
        <v>MFA De Schans</v>
      </c>
      <c r="J96" s="3" t="str">
        <f>'NH1'!J17</f>
        <v>Arcen</v>
      </c>
      <c r="K96" s="3">
        <f>'NH1'!K17</f>
        <v>0</v>
      </c>
      <c r="L96" s="3" t="str">
        <f>'NH1'!L17</f>
        <v>nvt</v>
      </c>
      <c r="M96" s="3" t="str">
        <f>'NH1'!M17</f>
        <v>nvt</v>
      </c>
      <c r="N96" s="3">
        <f>'NH1'!N17</f>
        <v>0</v>
      </c>
    </row>
    <row r="97" spans="1:14" ht="12.75" customHeight="1">
      <c r="A97" s="1">
        <f>'ND1'!A19</f>
        <v>9</v>
      </c>
      <c r="B97" s="1" t="str">
        <f>'ND1'!B19</f>
        <v>zaterdag</v>
      </c>
      <c r="C97" s="7">
        <f>'ND1'!C19</f>
        <v>45640</v>
      </c>
      <c r="D97" s="8">
        <f>'ND1'!D19</f>
        <v>45640.729166666999</v>
      </c>
      <c r="E97" s="1" t="str">
        <f>'ND1'!E19</f>
        <v>VC HERO DS 1</v>
      </c>
      <c r="F97" s="1" t="str">
        <f>'ND1'!F19</f>
        <v>VC Fortutas DS 1</v>
      </c>
      <c r="G97" s="1" t="str">
        <f>'ND1'!G19</f>
        <v>D1N-HD</v>
      </c>
      <c r="H97" s="1" t="str">
        <f>'ND1'!H19</f>
        <v>HENHH</v>
      </c>
      <c r="I97" s="1" t="str">
        <f>'ND1'!I19</f>
        <v>Herteheym</v>
      </c>
      <c r="J97" s="3" t="str">
        <f>'ND1'!J19</f>
        <v>Herten</v>
      </c>
      <c r="K97" s="3">
        <f>'ND1'!K19</f>
        <v>0</v>
      </c>
      <c r="L97" s="3" t="str">
        <f>'ND1'!L19</f>
        <v>nvt</v>
      </c>
      <c r="M97" s="3" t="str">
        <f>'ND1'!M19</f>
        <v>nvt</v>
      </c>
      <c r="N97" s="3">
        <f>'ND1'!N19</f>
        <v>0</v>
      </c>
    </row>
    <row r="98" spans="1:14" ht="12.75" customHeight="1">
      <c r="A98" s="1">
        <f>'ND2'!A17</f>
        <v>7</v>
      </c>
      <c r="B98" s="1" t="str">
        <f>'ND2'!B17</f>
        <v>zaterdag</v>
      </c>
      <c r="C98" s="7">
        <f>'ND2'!C17</f>
        <v>45640</v>
      </c>
      <c r="D98" s="8">
        <f>'ND2'!D17</f>
        <v>45640.75</v>
      </c>
      <c r="E98" s="1" t="str">
        <f>'ND2'!E17</f>
        <v>VC Mestreech DS 1</v>
      </c>
      <c r="F98" s="1" t="str">
        <f>'ND2'!F17</f>
        <v>VC Fortutas DS 2</v>
      </c>
      <c r="G98" s="1" t="str">
        <f>'ND2'!G17</f>
        <v>D4E-HD</v>
      </c>
      <c r="H98" s="1" t="str">
        <f>'ND2'!H17</f>
        <v>MTTGE</v>
      </c>
      <c r="I98" s="1" t="str">
        <f>'ND2'!I17</f>
        <v>De Geusselt</v>
      </c>
      <c r="J98" s="3" t="str">
        <f>'ND2'!J17</f>
        <v>Maastricht</v>
      </c>
      <c r="K98" s="3">
        <f>'ND2'!K17</f>
        <v>0</v>
      </c>
      <c r="L98" s="3" t="str">
        <f>'ND2'!L17</f>
        <v>nvt</v>
      </c>
      <c r="M98" s="3" t="str">
        <f>'ND2'!M17</f>
        <v>nvt</v>
      </c>
      <c r="N98" s="3">
        <f>'ND2'!N17</f>
        <v>0</v>
      </c>
    </row>
    <row r="99" spans="1:14" ht="12.75" customHeight="1">
      <c r="A99" s="1">
        <f>'N5-1'!A30</f>
        <v>9</v>
      </c>
      <c r="B99" s="1" t="str">
        <f>'N5-1'!B30</f>
        <v>zondag</v>
      </c>
      <c r="C99" s="7">
        <f>'N5-1'!C30</f>
        <v>45641</v>
      </c>
      <c r="D99" s="8">
        <f>'N5-1'!D30</f>
        <v>0.41666666666666669</v>
      </c>
      <c r="E99" s="1" t="str">
        <f>'N5-1'!E30</f>
        <v>VC Fortutas N5 1</v>
      </c>
      <c r="F99" s="1" t="str">
        <f>'N5-1'!F30</f>
        <v>SV Ludentes N5 1</v>
      </c>
      <c r="G99" s="1" t="str">
        <f>'N5-1'!G30</f>
        <v>CL51D1-FA</v>
      </c>
      <c r="H99" s="1" t="str">
        <f>'N5-1'!H30</f>
        <v>NDWBE</v>
      </c>
      <c r="I99" s="1" t="str">
        <f>'N5-1'!I30</f>
        <v>Sport- en squashcentrum</v>
      </c>
      <c r="J99" s="3" t="str">
        <f>'N5-1'!J30</f>
        <v>Nederweert</v>
      </c>
      <c r="K99" s="3">
        <f>'N5-1'!K30</f>
        <v>0</v>
      </c>
      <c r="L99" s="3" t="str">
        <f>'N5-1'!L30</f>
        <v>Hiske Zwamborn</v>
      </c>
      <c r="M99" s="3" t="str">
        <f>'N5-1'!M30</f>
        <v>ouders</v>
      </c>
      <c r="N99" s="3" t="str">
        <f>'N5-1'!N30</f>
        <v>Tijs Verlaak</v>
      </c>
    </row>
    <row r="100" spans="1:14" ht="12.75" customHeight="1">
      <c r="A100" s="1">
        <f>'N5-1'!A32</f>
        <v>9</v>
      </c>
      <c r="B100" s="1" t="str">
        <f>'N5-1'!B32</f>
        <v>zondag</v>
      </c>
      <c r="C100" s="7">
        <f>'N5-1'!C32</f>
        <v>45641</v>
      </c>
      <c r="D100" s="8">
        <f>'N5-1'!D32</f>
        <v>0.45833333333333331</v>
      </c>
      <c r="E100" s="1" t="str">
        <f>'N5-1'!E32</f>
        <v>VC Maasdal N5 1</v>
      </c>
      <c r="F100" s="1" t="str">
        <f>'N5-1'!F32</f>
        <v>VC Fortutas N5 1</v>
      </c>
      <c r="G100" s="1" t="str">
        <f>'N5-1'!G32</f>
        <v>CL51D1-IF</v>
      </c>
      <c r="H100" s="1" t="str">
        <f>'N5-1'!H32</f>
        <v>NDWBE</v>
      </c>
      <c r="I100" s="1" t="str">
        <f>'N5-1'!I32</f>
        <v>Sport- en squashcentrum</v>
      </c>
      <c r="J100" s="3" t="str">
        <f>'N5-1'!J32</f>
        <v>Nederweert</v>
      </c>
      <c r="K100" s="3">
        <f>'N5-1'!K32</f>
        <v>0</v>
      </c>
      <c r="L100" s="3" t="str">
        <f>'N5-1'!L32</f>
        <v>Hiske Zwamborn</v>
      </c>
      <c r="M100" s="3" t="str">
        <f>'N5-1'!M32</f>
        <v>ouders</v>
      </c>
      <c r="N100" s="3" t="str">
        <f>'N5-1'!N32</f>
        <v>Tijs Verlaak</v>
      </c>
    </row>
    <row r="101" spans="1:14" ht="12.75" customHeight="1">
      <c r="A101" s="1">
        <f>'N4-1'!A28</f>
        <v>8</v>
      </c>
      <c r="B101" s="1" t="str">
        <f>'N4-1'!B28</f>
        <v>zondag</v>
      </c>
      <c r="C101" s="7">
        <f>'N4-1'!C28</f>
        <v>45641</v>
      </c>
      <c r="D101" s="8">
        <f>'N4-1'!D28</f>
        <v>45641.416666666664</v>
      </c>
      <c r="E101" s="1" t="str">
        <f>'N4-1'!E28</f>
        <v>VC Maasdal N4 1</v>
      </c>
      <c r="F101" s="1" t="str">
        <f>'N4-1'!F28</f>
        <v>S'62 N4 1</v>
      </c>
      <c r="G101" s="1" t="str">
        <f>'N4-1'!G28</f>
        <v>CL41C1-FA</v>
      </c>
      <c r="H101" s="1" t="str">
        <f>'N4-1'!H28</f>
        <v>NDWBE</v>
      </c>
      <c r="I101" s="1" t="str">
        <f>'N4-1'!I28</f>
        <v>Sport- en squashcentrum</v>
      </c>
      <c r="J101" s="3" t="str">
        <f>'N4-1'!J28</f>
        <v>Nederweert</v>
      </c>
      <c r="K101" s="3" t="str">
        <f>'N4-1'!K28</f>
        <v>nvt</v>
      </c>
      <c r="L101" s="3" t="str">
        <f>'N4-1'!L28</f>
        <v>Bodine Lempens</v>
      </c>
      <c r="M101" s="3" t="str">
        <f>'N4-1'!M28</f>
        <v>ouders</v>
      </c>
      <c r="N101" s="3" t="str">
        <f>'N4-1'!N28</f>
        <v>Tijs Verlaak</v>
      </c>
    </row>
    <row r="102" spans="1:14" ht="12.75" customHeight="1">
      <c r="A102" s="1">
        <f>'N5-1'!A31</f>
        <v>9</v>
      </c>
      <c r="B102" s="1" t="str">
        <f>'N5-1'!B31</f>
        <v>zondag</v>
      </c>
      <c r="C102" s="7">
        <f>'N5-1'!C31</f>
        <v>45641</v>
      </c>
      <c r="D102" s="8">
        <f>'N5-1'!D31</f>
        <v>45641.4375</v>
      </c>
      <c r="E102" s="1" t="str">
        <f>'N5-1'!E31</f>
        <v>VC Maasdal N5 1</v>
      </c>
      <c r="F102" s="1" t="str">
        <f>'N5-1'!F31</f>
        <v>SV Ludentes N5 1</v>
      </c>
      <c r="G102" s="1" t="str">
        <f>'N5-1'!G31</f>
        <v>CL51D1-IA</v>
      </c>
      <c r="H102" s="1" t="str">
        <f>'N5-1'!H31</f>
        <v>NDWBE</v>
      </c>
      <c r="I102" s="1" t="str">
        <f>'N5-1'!I31</f>
        <v>Sport- en squashcentrum</v>
      </c>
      <c r="J102" s="3" t="str">
        <f>'N5-1'!J31</f>
        <v>Nederweert</v>
      </c>
      <c r="K102" s="3" t="str">
        <f>'N5-1'!K31</f>
        <v>nvt</v>
      </c>
      <c r="L102" s="3" t="str">
        <f>'N5-1'!L31</f>
        <v>Hiske Zwamborn</v>
      </c>
      <c r="M102" s="3" t="str">
        <f>'N5-1'!M31</f>
        <v>ouders</v>
      </c>
      <c r="N102" s="3" t="str">
        <f>'N5-1'!N31</f>
        <v>Tijs Verlaak</v>
      </c>
    </row>
    <row r="103" spans="1:14" ht="12.75" customHeight="1">
      <c r="A103" s="1">
        <f>'N4-1'!A29</f>
        <v>8</v>
      </c>
      <c r="B103" s="1" t="str">
        <f>'N4-1'!B29</f>
        <v>zondag</v>
      </c>
      <c r="C103" s="7">
        <f>'N4-1'!C29</f>
        <v>45641</v>
      </c>
      <c r="D103" s="8">
        <f>'N4-1'!D29</f>
        <v>45641.4375</v>
      </c>
      <c r="E103" s="1" t="str">
        <f>'N4-1'!E29</f>
        <v>VC Fortutas N4 1</v>
      </c>
      <c r="F103" s="1" t="str">
        <f>'N4-1'!F29</f>
        <v>VC Maasdal N4 1</v>
      </c>
      <c r="G103" s="1" t="str">
        <f>'N4-1'!G29</f>
        <v>CL41C1-HF</v>
      </c>
      <c r="H103" s="1" t="str">
        <f>'N4-1'!H29</f>
        <v>NDWBE</v>
      </c>
      <c r="I103" s="1" t="str">
        <f>'N4-1'!I29</f>
        <v>Sport- en squashcentrum</v>
      </c>
      <c r="J103" s="3" t="str">
        <f>'N4-1'!J29</f>
        <v>Nederweert</v>
      </c>
      <c r="K103" s="3">
        <f>'N4-1'!K29</f>
        <v>0</v>
      </c>
      <c r="L103" s="3" t="str">
        <f>'N4-1'!L29</f>
        <v>Bodine Lempens</v>
      </c>
      <c r="M103" s="3" t="str">
        <f>'N4-1'!M29</f>
        <v>ouders</v>
      </c>
      <c r="N103" s="3" t="str">
        <f>'N4-1'!N29</f>
        <v>Tijs Verlaak</v>
      </c>
    </row>
    <row r="104" spans="1:14" ht="12.75" customHeight="1">
      <c r="A104" s="1">
        <f>'N4-1'!A30</f>
        <v>8</v>
      </c>
      <c r="B104" s="1" t="str">
        <f>'N4-1'!B30</f>
        <v>zondag</v>
      </c>
      <c r="C104" s="7">
        <f>'N4-1'!C30</f>
        <v>45641</v>
      </c>
      <c r="D104" s="8">
        <f>'N4-1'!D30</f>
        <v>45641.458333333001</v>
      </c>
      <c r="E104" s="1" t="str">
        <f>'N4-1'!E30</f>
        <v>VC Fortutas N4 1</v>
      </c>
      <c r="F104" s="1" t="str">
        <f>'N4-1'!F30</f>
        <v>S'62 N4 1</v>
      </c>
      <c r="G104" s="1" t="str">
        <f>'N4-1'!G30</f>
        <v>CL41C1-HA</v>
      </c>
      <c r="H104" s="1" t="str">
        <f>'N4-1'!H30</f>
        <v>NDWBE</v>
      </c>
      <c r="I104" s="1" t="str">
        <f>'N4-1'!I30</f>
        <v>Sport- en squashcentrum</v>
      </c>
      <c r="J104" s="3" t="str">
        <f>'N4-1'!J30</f>
        <v>Nederweert</v>
      </c>
      <c r="K104" s="3">
        <f>'N4-1'!K30</f>
        <v>0</v>
      </c>
      <c r="L104" s="3" t="str">
        <f>'N4-1'!L30</f>
        <v>Bodine Lempens</v>
      </c>
      <c r="M104" s="3" t="str">
        <f>'N4-1'!M30</f>
        <v>ouders</v>
      </c>
      <c r="N104" s="3" t="str">
        <f>'N4-1'!N30</f>
        <v>Tijs Verlaak</v>
      </c>
    </row>
    <row r="105" spans="1:14" ht="12.75" customHeight="1">
      <c r="A105" s="1">
        <f>'RH2'!A17</f>
        <v>7</v>
      </c>
      <c r="B105" s="1" t="str">
        <f>'RH2'!B17</f>
        <v>dinsdag</v>
      </c>
      <c r="C105" s="7">
        <f>'RH2'!C17</f>
        <v>45643</v>
      </c>
      <c r="D105" s="8">
        <f>'RH2'!D17</f>
        <v>0.83333333333333337</v>
      </c>
      <c r="E105" s="1" t="str">
        <f>'RH2'!E17</f>
        <v>VC Mofert</v>
      </c>
      <c r="F105" s="1" t="str">
        <f>'RH2'!F17</f>
        <v>VC Fortutas RH2</v>
      </c>
      <c r="G105" s="1"/>
      <c r="H105" s="1"/>
      <c r="I105" s="1" t="str">
        <f>'RH2'!I17</f>
        <v>De Koeweide</v>
      </c>
      <c r="J105" s="3" t="str">
        <f>'RH2'!J17</f>
        <v>Monfort</v>
      </c>
      <c r="K105" s="3">
        <f>'RH2'!K17</f>
        <v>0</v>
      </c>
      <c r="L105" s="3" t="str">
        <f>'RH2'!L17</f>
        <v>nvt</v>
      </c>
      <c r="M105" s="3" t="str">
        <f>'RH2'!M17</f>
        <v>nvt</v>
      </c>
      <c r="N105" s="3">
        <f>'RH2'!N17</f>
        <v>0</v>
      </c>
    </row>
    <row r="106" spans="1:14" ht="12.75" customHeight="1">
      <c r="A106" s="1">
        <f>'RD1'!A17</f>
        <v>7</v>
      </c>
      <c r="B106" s="1" t="str">
        <f>'RD1'!B17</f>
        <v>donderdag</v>
      </c>
      <c r="C106" s="7">
        <f>'RD1'!C17</f>
        <v>45645</v>
      </c>
      <c r="D106" s="8">
        <f>'RD1'!D17</f>
        <v>0.83333333333333337</v>
      </c>
      <c r="E106" s="1" t="str">
        <f>'RD1'!E17</f>
        <v>VC Fortutas RD1</v>
      </c>
      <c r="F106" s="1" t="str">
        <f>'RD1'!F17</f>
        <v>Bach SV</v>
      </c>
      <c r="G106" s="1"/>
      <c r="H106" s="1"/>
      <c r="I106" s="1" t="str">
        <f>'RD1'!I17</f>
        <v>Sport- en squashcentrum</v>
      </c>
      <c r="J106" s="3" t="str">
        <f>'RD1'!J17</f>
        <v>Nederweert</v>
      </c>
      <c r="K106" s="3">
        <f>'RD1'!K17</f>
        <v>0</v>
      </c>
      <c r="L106" s="3" t="str">
        <f>'RD1'!L17</f>
        <v>Henk Janssen</v>
      </c>
      <c r="M106" s="3" t="str">
        <f>'RD1'!M17</f>
        <v>nvt</v>
      </c>
      <c r="N106" s="3">
        <f>'RD1'!N17</f>
        <v>0</v>
      </c>
    </row>
    <row r="107" spans="1:14" ht="12.75" customHeight="1">
      <c r="A107" s="1">
        <f>'RH1'!A16</f>
        <v>6</v>
      </c>
      <c r="B107" s="1" t="str">
        <f>'RH1'!B16</f>
        <v>donderdag</v>
      </c>
      <c r="C107" s="7">
        <f>'RH1'!C16</f>
        <v>45645</v>
      </c>
      <c r="D107" s="8">
        <f>'RH1'!D16</f>
        <v>0.875</v>
      </c>
      <c r="E107" s="1" t="str">
        <f>'RH1'!E16</f>
        <v>V.C.P.</v>
      </c>
      <c r="F107" s="1" t="str">
        <f>'RH1'!F16</f>
        <v>VC Fortutas RH1</v>
      </c>
      <c r="G107" s="1"/>
      <c r="H107" s="1"/>
      <c r="I107" s="1" t="str">
        <f>'RH1'!I16</f>
        <v>In de Bandert</v>
      </c>
      <c r="J107" s="3" t="str">
        <f>'RH1'!J16</f>
        <v>Echt</v>
      </c>
      <c r="K107" s="3">
        <f>'RH1'!K16</f>
        <v>0</v>
      </c>
      <c r="L107" s="3" t="str">
        <f>'RH1'!L16</f>
        <v>nvt</v>
      </c>
      <c r="M107" s="3" t="str">
        <f>'RH1'!M16</f>
        <v>nvt</v>
      </c>
      <c r="N107" s="3">
        <f>'RH1'!N16</f>
        <v>0</v>
      </c>
    </row>
    <row r="108" spans="1:14" ht="12.75" customHeight="1">
      <c r="A108" s="1">
        <f>'RH1'!A17</f>
        <v>7</v>
      </c>
      <c r="B108" s="1" t="str">
        <f>'RH1'!B17</f>
        <v>donderdag</v>
      </c>
      <c r="C108" s="7">
        <f>'RH1'!C17</f>
        <v>45666</v>
      </c>
      <c r="D108" s="8">
        <f>'RH1'!D17</f>
        <v>0.83333333333333337</v>
      </c>
      <c r="E108" s="1" t="str">
        <f>'RH1'!E17</f>
        <v>VC Fortutas RH1</v>
      </c>
      <c r="F108" s="1" t="str">
        <f>'RH1'!F17</f>
        <v>Rekivoc</v>
      </c>
      <c r="G108" s="1"/>
      <c r="H108" s="1"/>
      <c r="I108" s="1" t="str">
        <f>'RH1'!I17</f>
        <v>Sport- en squashcentrum</v>
      </c>
      <c r="J108" s="3" t="str">
        <f>'RH1'!J17</f>
        <v>Nederweert</v>
      </c>
      <c r="K108" s="3">
        <f>'RH1'!K17</f>
        <v>0</v>
      </c>
      <c r="L108" s="3" t="str">
        <f>'RH1'!L17</f>
        <v>Jos van Roij</v>
      </c>
      <c r="M108" s="3" t="str">
        <f>'RH1'!M17</f>
        <v>nvt</v>
      </c>
      <c r="N108" s="3">
        <f>'RH1'!N17</f>
        <v>0</v>
      </c>
    </row>
    <row r="109" spans="1:14" ht="12.75" customHeight="1">
      <c r="A109" s="1">
        <f>'ND2'!A18</f>
        <v>8</v>
      </c>
      <c r="B109" s="1" t="str">
        <f>'ND2'!B18</f>
        <v>zaterdag</v>
      </c>
      <c r="C109" s="7">
        <f>'ND2'!C18</f>
        <v>45668</v>
      </c>
      <c r="D109" s="8">
        <f>'ND2'!D18</f>
        <v>45668.666666666999</v>
      </c>
      <c r="E109" s="1" t="str">
        <f>'ND2'!E18</f>
        <v>VC Fortutas DS 2</v>
      </c>
      <c r="F109" s="1" t="str">
        <f>'ND2'!F18</f>
        <v>Van Hoorn Carbide VC Weert DS 6</v>
      </c>
      <c r="G109" s="1" t="str">
        <f>'ND2'!G18</f>
        <v>D4E-DF</v>
      </c>
      <c r="H109" s="1" t="str">
        <f>'ND2'!H18</f>
        <v>NDWBE</v>
      </c>
      <c r="I109" s="1" t="str">
        <f>'ND2'!I18</f>
        <v>Sport- en squashcentrum</v>
      </c>
      <c r="J109" s="3" t="str">
        <f>'ND2'!J18</f>
        <v>Nederweert</v>
      </c>
      <c r="K109" s="3">
        <f>'ND2'!K18</f>
        <v>0</v>
      </c>
      <c r="L109" s="3" t="str">
        <f>'ND2'!L18</f>
        <v>Gert-Jan Adema</v>
      </c>
      <c r="M109" s="3" t="str">
        <f>'ND2'!M18</f>
        <v>Wendy Gielen</v>
      </c>
      <c r="N109" s="3">
        <f>'ND2'!N18</f>
        <v>0</v>
      </c>
    </row>
    <row r="110" spans="1:14" ht="12.75" customHeight="1">
      <c r="A110" s="1">
        <f>'NH1'!A18</f>
        <v>9</v>
      </c>
      <c r="B110" s="1" t="str">
        <f>'NH1'!B18</f>
        <v>zaterdag</v>
      </c>
      <c r="C110" s="7">
        <f>'NH1'!C18</f>
        <v>45668</v>
      </c>
      <c r="D110" s="8">
        <f>'NH1'!D18</f>
        <v>45668.666666666999</v>
      </c>
      <c r="E110" s="1" t="str">
        <f>'NH1'!E18</f>
        <v>VC Fortutas HS 1</v>
      </c>
      <c r="F110" s="1" t="str">
        <f>'NH1'!F18</f>
        <v>VC Olympia HS 2</v>
      </c>
      <c r="G110" s="1" t="str">
        <f>'NH1'!G18</f>
        <v>H2H-DF</v>
      </c>
      <c r="H110" s="1" t="str">
        <f>'NH1'!H18</f>
        <v>NDWBE</v>
      </c>
      <c r="I110" s="1" t="str">
        <f>'NH1'!I18</f>
        <v>Sport- en squashcentrum</v>
      </c>
      <c r="J110" s="3" t="str">
        <f>'NH1'!J18</f>
        <v>Nederweert</v>
      </c>
      <c r="K110" s="3">
        <f>'NH1'!K18</f>
        <v>0</v>
      </c>
      <c r="L110" s="3" t="str">
        <f>'NH1'!L18</f>
        <v>Jeroen Eekhout</v>
      </c>
      <c r="M110" s="3" t="str">
        <f>'NH1'!M18</f>
        <v>Hilde vd Kerkhof</v>
      </c>
      <c r="N110" s="3">
        <f>'NH1'!N18</f>
        <v>0</v>
      </c>
    </row>
    <row r="111" spans="1:14" ht="12.75" customHeight="1">
      <c r="A111" s="1">
        <f>'ND1'!A20</f>
        <v>10</v>
      </c>
      <c r="B111" s="1" t="str">
        <f>'ND1'!B20</f>
        <v>zaterdag</v>
      </c>
      <c r="C111" s="7">
        <f>'ND1'!C20</f>
        <v>45668</v>
      </c>
      <c r="D111" s="8">
        <f>'ND1'!D20</f>
        <v>45668.75</v>
      </c>
      <c r="E111" s="1" t="str">
        <f>'ND1'!E20</f>
        <v>VC Fortutas DS 1</v>
      </c>
      <c r="F111" s="1" t="str">
        <f>'ND1'!F20</f>
        <v>VC Patrick DS 1</v>
      </c>
      <c r="G111" s="1" t="str">
        <f>'ND1'!G20</f>
        <v>D1N-DF</v>
      </c>
      <c r="H111" s="1" t="str">
        <f>'ND1'!H20</f>
        <v>NDWBE</v>
      </c>
      <c r="I111" s="1" t="str">
        <f>'ND1'!I20</f>
        <v>Sport- en squashcentrum</v>
      </c>
      <c r="J111" s="3" t="str">
        <f>'ND1'!J20</f>
        <v>Nederweert</v>
      </c>
      <c r="K111" s="3">
        <f>'ND1'!K20</f>
        <v>0</v>
      </c>
      <c r="L111" s="3" t="str">
        <f>'ND1'!L20</f>
        <v>Nel Ronken</v>
      </c>
      <c r="M111" s="3" t="str">
        <f>'ND1'!M20</f>
        <v>Stef Janssen</v>
      </c>
      <c r="N111" s="3">
        <f>'ND1'!N20</f>
        <v>0</v>
      </c>
    </row>
    <row r="112" spans="1:14" ht="12.75" customHeight="1">
      <c r="A112" s="1">
        <f>'RH2'!A18</f>
        <v>8</v>
      </c>
      <c r="B112" s="1" t="str">
        <f>'RH2'!B18</f>
        <v>maandag</v>
      </c>
      <c r="C112" s="7">
        <f>'RH2'!C18</f>
        <v>45670</v>
      </c>
      <c r="D112" s="8">
        <f>'RH2'!D18</f>
        <v>0.82291666666666663</v>
      </c>
      <c r="E112" s="1" t="str">
        <f>'RH2'!E18</f>
        <v>VC Fortutas RH2</v>
      </c>
      <c r="F112" s="1" t="str">
        <f>'RH2'!F18</f>
        <v>Stravoc</v>
      </c>
      <c r="G112" s="1"/>
      <c r="H112" s="1"/>
      <c r="I112" s="1" t="str">
        <f>'RH2'!I18</f>
        <v>Sport- en squashcentrum</v>
      </c>
      <c r="J112" s="3" t="str">
        <f>'RH2'!J18</f>
        <v>Nederweert</v>
      </c>
      <c r="K112" s="3">
        <f>'RH2'!K18</f>
        <v>0</v>
      </c>
      <c r="L112" s="3" t="str">
        <f>'RH2'!L18</f>
        <v>Henk Janssen</v>
      </c>
      <c r="M112" s="3" t="str">
        <f>'RH2'!M18</f>
        <v>nvt</v>
      </c>
      <c r="N112" s="3">
        <f>'RH2'!N18</f>
        <v>0</v>
      </c>
    </row>
    <row r="113" spans="1:14" ht="12.75" customHeight="1">
      <c r="A113" s="1">
        <f>'ND1'!A21</f>
        <v>11</v>
      </c>
      <c r="B113" s="1" t="str">
        <f>'ND1'!B21</f>
        <v>zaterdag</v>
      </c>
      <c r="C113" s="7">
        <f>'ND1'!C21</f>
        <v>45675</v>
      </c>
      <c r="D113" s="8">
        <f>'ND1'!D21</f>
        <v>45675.729166666999</v>
      </c>
      <c r="E113" s="1" t="str">
        <f>'ND1'!E21</f>
        <v>Tecona ADC DS 2</v>
      </c>
      <c r="F113" s="1" t="str">
        <f>'ND1'!F21</f>
        <v>VC Fortutas DS 1</v>
      </c>
      <c r="G113" s="1" t="str">
        <f>'ND1'!G21</f>
        <v>D1N-ED</v>
      </c>
      <c r="H113" s="1" t="str">
        <f>'ND1'!H21</f>
        <v>URMOV</v>
      </c>
      <c r="I113" s="1" t="str">
        <f>'ND1'!I21</f>
        <v>Overmunthe</v>
      </c>
      <c r="J113" s="3" t="str">
        <f>'ND1'!J21</f>
        <v>Urmond</v>
      </c>
      <c r="K113" s="3">
        <f>'ND1'!K21</f>
        <v>0</v>
      </c>
      <c r="L113" s="3" t="str">
        <f>'ND1'!L21</f>
        <v>nvt</v>
      </c>
      <c r="M113" s="3" t="str">
        <f>'ND1'!M21</f>
        <v>nvt</v>
      </c>
      <c r="N113" s="3">
        <f>'ND1'!N21</f>
        <v>0</v>
      </c>
    </row>
    <row r="114" spans="1:14" ht="12.75" customHeight="1">
      <c r="A114" s="1">
        <f>'ND2'!A19</f>
        <v>9</v>
      </c>
      <c r="B114" s="1" t="str">
        <f>'ND2'!B19</f>
        <v>zaterdag</v>
      </c>
      <c r="C114" s="7">
        <f>'ND2'!C19</f>
        <v>45682</v>
      </c>
      <c r="D114" s="8">
        <f>'ND2'!D19</f>
        <v>45682.666666666999</v>
      </c>
      <c r="E114" s="1" t="str">
        <f>'ND2'!E19</f>
        <v>SV Ludentes/VC Voluntas DS 1</v>
      </c>
      <c r="F114" s="1" t="str">
        <f>'ND2'!F19</f>
        <v>VC Fortutas DS 2</v>
      </c>
      <c r="G114" s="1" t="str">
        <f>'ND2'!G19</f>
        <v>D4E-GD-2</v>
      </c>
      <c r="H114" s="1" t="str">
        <f>'ND2'!H19</f>
        <v>ODIRO</v>
      </c>
      <c r="I114" s="1" t="str">
        <f>'ND2'!I19</f>
        <v>De Roerparel</v>
      </c>
      <c r="J114" s="3" t="str">
        <f>'ND2'!J19</f>
        <v>Sint Odiliënberg</v>
      </c>
      <c r="K114" s="3">
        <f>'ND2'!K19</f>
        <v>0</v>
      </c>
      <c r="L114" s="3" t="str">
        <f>'ND2'!L19</f>
        <v>nvt</v>
      </c>
      <c r="M114" s="3" t="str">
        <f>'ND2'!M19</f>
        <v>nvt</v>
      </c>
      <c r="N114" s="3">
        <f>'ND2'!N19</f>
        <v>0</v>
      </c>
    </row>
    <row r="115" spans="1:14" ht="12.75" customHeight="1">
      <c r="A115" s="1">
        <f>'ND2'!A19</f>
        <v>9</v>
      </c>
      <c r="B115" s="1" t="str">
        <f>'ND2'!B19</f>
        <v>zaterdag</v>
      </c>
      <c r="C115" s="7">
        <f>'ND2'!C19</f>
        <v>45682</v>
      </c>
      <c r="D115" s="8">
        <f>'ND2'!D19</f>
        <v>45682.666666666999</v>
      </c>
      <c r="E115" s="1" t="str">
        <f>'ND2'!E19</f>
        <v>SV Ludentes/VC Voluntas DS 1</v>
      </c>
      <c r="F115" s="1" t="str">
        <f>'ND2'!F19</f>
        <v>VC Fortutas DS 2</v>
      </c>
      <c r="G115" s="1" t="str">
        <f>'ND2'!G19</f>
        <v>D4E-GD-2</v>
      </c>
      <c r="H115" s="1" t="str">
        <f>'ND2'!H19</f>
        <v>ODIRO</v>
      </c>
      <c r="I115" s="1" t="str">
        <f>'ND2'!I19</f>
        <v>De Roerparel</v>
      </c>
      <c r="J115" s="3" t="str">
        <f>'ND2'!J19</f>
        <v>Sint Odiliënberg</v>
      </c>
      <c r="K115" s="3">
        <f>'ND2'!K19</f>
        <v>0</v>
      </c>
      <c r="L115" s="3" t="str">
        <f>'ND2'!L19</f>
        <v>nvt</v>
      </c>
      <c r="M115" s="3" t="str">
        <f>'ND2'!M19</f>
        <v>nvt</v>
      </c>
      <c r="N115" s="3">
        <f>'ND2'!N19</f>
        <v>0</v>
      </c>
    </row>
    <row r="116" spans="1:14" ht="12.75" customHeight="1">
      <c r="A116" s="1">
        <f>'NH1'!A19</f>
        <v>10</v>
      </c>
      <c r="B116" s="1" t="str">
        <f>'NH1'!B19</f>
        <v>zaterdag</v>
      </c>
      <c r="C116" s="7">
        <f>'NH1'!C19</f>
        <v>45689</v>
      </c>
      <c r="D116" s="8">
        <f>'NH1'!D19</f>
        <v>45689.666666666999</v>
      </c>
      <c r="E116" s="1" t="str">
        <f>'NH1'!E19</f>
        <v>VC Fortutas HS 1</v>
      </c>
      <c r="F116" s="1" t="str">
        <f>'NH1'!F19</f>
        <v>Hyundai Peter Janssen Stravoc HS 2</v>
      </c>
      <c r="G116" s="1" t="str">
        <f>'NH1'!G19</f>
        <v>H2H-DJ</v>
      </c>
      <c r="H116" s="1" t="str">
        <f>'NH1'!H19</f>
        <v>NDWBE</v>
      </c>
      <c r="I116" s="1" t="str">
        <f>'NH1'!I19</f>
        <v>Sport- en squashcentrum</v>
      </c>
      <c r="J116" s="3" t="str">
        <f>'NH1'!J19</f>
        <v>Nederweert</v>
      </c>
      <c r="K116" s="3">
        <f>'NH1'!K19</f>
        <v>0</v>
      </c>
      <c r="L116" s="3" t="str">
        <f>'NH1'!L19</f>
        <v>Niek Creemers</v>
      </c>
      <c r="M116" s="3" t="str">
        <f>'NH1'!M19</f>
        <v>Arjan van Engelen en Peter Hoonings</v>
      </c>
      <c r="N116" s="3">
        <f>'NH1'!N19</f>
        <v>0</v>
      </c>
    </row>
    <row r="117" spans="1:14" ht="12.75" customHeight="1">
      <c r="A117" s="1">
        <f>'ND2'!A20</f>
        <v>10</v>
      </c>
      <c r="B117" s="1" t="str">
        <f>'ND2'!B20</f>
        <v>zaterdag</v>
      </c>
      <c r="C117" s="7">
        <f>'ND2'!C20</f>
        <v>45689</v>
      </c>
      <c r="D117" s="8">
        <f>'ND2'!D20</f>
        <v>45689.666666666999</v>
      </c>
      <c r="E117" s="1" t="str">
        <f>'ND2'!E20</f>
        <v>VC Fortutas DS 2</v>
      </c>
      <c r="F117" s="1" t="str">
        <f>'ND2'!F20</f>
        <v>VC Heerlen DS 4</v>
      </c>
      <c r="G117" s="1" t="str">
        <f>'ND2'!G20</f>
        <v>D4E-DJ</v>
      </c>
      <c r="H117" s="1" t="str">
        <f>'ND2'!H20</f>
        <v>NDWBE</v>
      </c>
      <c r="I117" s="1" t="str">
        <f>'ND2'!I20</f>
        <v>Sport- en squashcentrum</v>
      </c>
      <c r="J117" s="3" t="str">
        <f>'ND2'!J20</f>
        <v>Nederweert</v>
      </c>
      <c r="K117" s="3">
        <f>'ND2'!K20</f>
        <v>0</v>
      </c>
      <c r="L117" s="3" t="str">
        <f>'ND2'!L20</f>
        <v>John van Wijk</v>
      </c>
      <c r="M117" s="3" t="str">
        <f>'ND2'!M20</f>
        <v>Cobi van Herten</v>
      </c>
      <c r="N117" s="3">
        <f>'ND2'!N20</f>
        <v>0</v>
      </c>
    </row>
    <row r="118" spans="1:14" ht="12.75" customHeight="1">
      <c r="A118" s="1">
        <f>'ND1'!A22</f>
        <v>12</v>
      </c>
      <c r="B118" s="1" t="str">
        <f>'ND1'!B22</f>
        <v>zaterdag</v>
      </c>
      <c r="C118" s="7">
        <f>'ND1'!C22</f>
        <v>45689</v>
      </c>
      <c r="D118" s="8">
        <f>'ND1'!D22</f>
        <v>45689.75</v>
      </c>
      <c r="E118" s="1" t="str">
        <f>'ND1'!E22</f>
        <v>VC Fortutas DS 1</v>
      </c>
      <c r="F118" s="1" t="str">
        <f>'ND1'!F22</f>
        <v>Hyundai Peter Janssen Stravoc DS 3</v>
      </c>
      <c r="G118" s="1" t="str">
        <f>'ND1'!G22</f>
        <v>D1N-DJ</v>
      </c>
      <c r="H118" s="1" t="str">
        <f>'ND1'!H22</f>
        <v>NDWBE</v>
      </c>
      <c r="I118" s="1" t="str">
        <f>'ND1'!I22</f>
        <v>Sport- en squashcentrum</v>
      </c>
      <c r="J118" s="3" t="str">
        <f>'ND1'!J22</f>
        <v>Nederweert</v>
      </c>
      <c r="K118" s="3">
        <f>'ND1'!K22</f>
        <v>0</v>
      </c>
      <c r="L118" s="3" t="str">
        <f>'ND1'!L23</f>
        <v>William Uebelgonne</v>
      </c>
      <c r="M118" s="3" t="str">
        <f>'ND1'!M22</f>
        <v>Jack Rademakers en Mirte Lenaers</v>
      </c>
      <c r="N118" s="3">
        <f>'ND1'!N22</f>
        <v>0</v>
      </c>
    </row>
    <row r="119" spans="1:14" ht="12.75" customHeight="1">
      <c r="A119" s="1">
        <f>'ND2'!A21</f>
        <v>11</v>
      </c>
      <c r="B119" s="1" t="str">
        <f>'ND2'!B21</f>
        <v>zaterdag</v>
      </c>
      <c r="C119" s="7">
        <f>'ND2'!C21</f>
        <v>45696</v>
      </c>
      <c r="D119" s="8">
        <f>'ND2'!D21</f>
        <v>45696.5</v>
      </c>
      <c r="E119" s="1" t="str">
        <f>'ND2'!E21</f>
        <v>Van Hoorn Carbide VC Weert DS 6</v>
      </c>
      <c r="F119" s="1" t="str">
        <f>'ND2'!F21</f>
        <v>VC Fortutas DS 2</v>
      </c>
      <c r="G119" s="1" t="str">
        <f>'ND2'!G21</f>
        <v>D4E-FD-2</v>
      </c>
      <c r="H119" s="1" t="str">
        <f>'ND2'!H21</f>
        <v>WRTBR</v>
      </c>
      <c r="I119" s="1" t="str">
        <f>'ND2'!I21</f>
        <v>Aan de bron</v>
      </c>
      <c r="J119" s="3" t="str">
        <f>'ND2'!J21</f>
        <v>Weert</v>
      </c>
      <c r="K119" s="3">
        <f>'ND2'!K21</f>
        <v>0</v>
      </c>
      <c r="L119" s="3" t="str">
        <f>'ND2'!L21</f>
        <v>nvt</v>
      </c>
      <c r="M119" s="3" t="str">
        <f>'ND2'!M21</f>
        <v>nvt</v>
      </c>
      <c r="N119" s="3">
        <f>'ND2'!N21</f>
        <v>0</v>
      </c>
    </row>
    <row r="120" spans="1:14" ht="12.75" customHeight="1">
      <c r="A120" s="1">
        <f>'NH1'!A20</f>
        <v>11</v>
      </c>
      <c r="B120" s="1" t="str">
        <f>'NH1'!B20</f>
        <v>zaterdag</v>
      </c>
      <c r="C120" s="7">
        <f>'NH1'!C20</f>
        <v>45696</v>
      </c>
      <c r="D120" s="8">
        <f>'NH1'!D20</f>
        <v>45696.666666666999</v>
      </c>
      <c r="E120" s="1" t="str">
        <f>'NH1'!E20</f>
        <v>VC Fortutas HS 1</v>
      </c>
      <c r="F120" s="1" t="str">
        <f>'NH1'!F20</f>
        <v>Ledûb Volleybal HS 4</v>
      </c>
      <c r="G120" s="1" t="str">
        <f>'NH1'!G20</f>
        <v>H2H-DC</v>
      </c>
      <c r="H120" s="1" t="str">
        <f>'NH1'!H20</f>
        <v>NDWBE</v>
      </c>
      <c r="I120" s="1" t="str">
        <f>'NH1'!I20</f>
        <v>Sport- en squashcentrum</v>
      </c>
      <c r="J120" s="3" t="str">
        <f>'NH1'!J20</f>
        <v>Nederweert</v>
      </c>
      <c r="K120" s="3">
        <f>'NH1'!K20</f>
        <v>0</v>
      </c>
      <c r="L120" s="3" t="str">
        <f>'NH1'!L20</f>
        <v>Ingrid Strijdveen</v>
      </c>
      <c r="M120" s="3" t="str">
        <f>'NH1'!M20</f>
        <v>Peter Hoonings</v>
      </c>
      <c r="N120" s="3">
        <f>'NH1'!N20</f>
        <v>0</v>
      </c>
    </row>
    <row r="121" spans="1:14" ht="12.75" customHeight="1">
      <c r="A121" s="1">
        <f>'ND1'!A23</f>
        <v>13</v>
      </c>
      <c r="B121" s="1" t="str">
        <f>'ND1'!B23</f>
        <v>zaterdag</v>
      </c>
      <c r="C121" s="7">
        <f>'ND1'!C23</f>
        <v>45696</v>
      </c>
      <c r="D121" s="8">
        <f>'ND1'!D23</f>
        <v>45696.75</v>
      </c>
      <c r="E121" s="1" t="str">
        <f>'ND1'!E23</f>
        <v>VC Fortutas DS 1</v>
      </c>
      <c r="F121" s="1" t="str">
        <f>'ND1'!F23</f>
        <v>NUMIDIA VC LIMAX DS 2</v>
      </c>
      <c r="G121" s="1" t="str">
        <f>'ND1'!G23</f>
        <v>D1N-DC</v>
      </c>
      <c r="H121" s="1" t="str">
        <f>'ND1'!H23</f>
        <v>NDWBE</v>
      </c>
      <c r="I121" s="1" t="str">
        <f>'ND1'!I23</f>
        <v>Sport- en squashcentrum</v>
      </c>
      <c r="J121" s="3" t="str">
        <f>'ND1'!J23</f>
        <v>Nederweert</v>
      </c>
      <c r="K121" s="3" t="e">
        <f>'ND1'!#REF!</f>
        <v>#REF!</v>
      </c>
      <c r="L121" s="3" t="str">
        <f>'ND1'!L22</f>
        <v>Margo Saes</v>
      </c>
      <c r="M121" s="3" t="str">
        <f>'ND1'!M23</f>
        <v>Mirte Lenaers</v>
      </c>
      <c r="N121" s="3">
        <f>'ND1'!N23</f>
        <v>0</v>
      </c>
    </row>
    <row r="122" spans="1:14" ht="12.75" customHeight="1">
      <c r="A122" s="1">
        <f>'NH1'!A21</f>
        <v>12</v>
      </c>
      <c r="B122" s="1" t="str">
        <f>'NH1'!B21</f>
        <v>dinsdag</v>
      </c>
      <c r="C122" s="7">
        <f>'NH1'!C21</f>
        <v>45699</v>
      </c>
      <c r="D122" s="8">
        <f>'NH1'!D21</f>
        <v>45699.875</v>
      </c>
      <c r="E122" s="1" t="str">
        <f>'NH1'!E21</f>
        <v>Hovoc HS 3</v>
      </c>
      <c r="F122" s="1" t="str">
        <f>'NH1'!F21</f>
        <v>VC Fortutas HS 1</v>
      </c>
      <c r="G122" s="1" t="str">
        <f>'NH1'!G21</f>
        <v>H2H-BD</v>
      </c>
      <c r="H122" s="1" t="str">
        <f>'NH1'!H21</f>
        <v>HRTDE</v>
      </c>
      <c r="I122" s="1" t="str">
        <f>'NH1'!I21</f>
        <v>Dendron Sporthal</v>
      </c>
      <c r="J122" s="3" t="str">
        <f>'NH1'!J21</f>
        <v>Horst</v>
      </c>
      <c r="K122" s="3">
        <f>'NH1'!K21</f>
        <v>0</v>
      </c>
      <c r="L122" s="3" t="str">
        <f>'NH1'!L21</f>
        <v>nvt</v>
      </c>
      <c r="M122" s="3" t="str">
        <f>'NH1'!M21</f>
        <v>nvt</v>
      </c>
      <c r="N122" s="3">
        <f>'NH1'!N21</f>
        <v>0</v>
      </c>
    </row>
    <row r="123" spans="1:14" ht="12.75" customHeight="1">
      <c r="A123" s="1">
        <f>'ND1'!A24</f>
        <v>14</v>
      </c>
      <c r="B123" s="1" t="str">
        <f>'ND1'!B24</f>
        <v>zaterdag</v>
      </c>
      <c r="C123" s="7">
        <f>'ND1'!C24</f>
        <v>45703</v>
      </c>
      <c r="D123" s="8">
        <f>'ND1'!D24</f>
        <v>45703.645833333001</v>
      </c>
      <c r="E123" s="1" t="str">
        <f>'ND1'!E24</f>
        <v>Accretos DS 1</v>
      </c>
      <c r="F123" s="1" t="str">
        <f>'ND1'!F24</f>
        <v>VC Fortutas DS 1</v>
      </c>
      <c r="G123" s="1" t="str">
        <f>'ND1'!G24</f>
        <v>D1N-BD</v>
      </c>
      <c r="H123" s="1" t="str">
        <f>'ND1'!H24</f>
        <v>NERMV</v>
      </c>
      <c r="I123" s="1" t="str">
        <f>'ND1'!I24</f>
        <v>Het Maasveld</v>
      </c>
      <c r="J123" s="3" t="str">
        <f>'ND1'!J24</f>
        <v>Neer</v>
      </c>
      <c r="K123" s="3">
        <f>'ND1'!K24</f>
        <v>0</v>
      </c>
      <c r="L123" s="3" t="str">
        <f>'ND1'!L24</f>
        <v>nvt</v>
      </c>
      <c r="M123" s="3" t="str">
        <f>'ND1'!M24</f>
        <v>nvt</v>
      </c>
      <c r="N123" s="3">
        <f>'ND1'!N24</f>
        <v>0</v>
      </c>
    </row>
    <row r="124" spans="1:14" ht="12.75" customHeight="1">
      <c r="A124" s="1">
        <f>'ND2'!A22</f>
        <v>12</v>
      </c>
      <c r="B124" s="1" t="str">
        <f>'ND2'!B22</f>
        <v>zaterdag</v>
      </c>
      <c r="C124" s="7">
        <f>'ND2'!C22</f>
        <v>45703</v>
      </c>
      <c r="D124" s="8">
        <f>'ND2'!D22</f>
        <v>45703.729166666664</v>
      </c>
      <c r="E124" s="1" t="str">
        <f>'ND2'!E22</f>
        <v>Fyrfad DS 4</v>
      </c>
      <c r="F124" s="1" t="str">
        <f>'ND2'!F22</f>
        <v>VC Fortutas DS 2</v>
      </c>
      <c r="G124" s="1" t="str">
        <f>'ND2'!G22</f>
        <v>D4E-BD</v>
      </c>
      <c r="H124" s="1" t="str">
        <f>'ND2'!H22</f>
        <v>MTTUM</v>
      </c>
      <c r="I124" s="1" t="str">
        <f>'ND2'!I22</f>
        <v>Universitair Sportcentrum UM Sports</v>
      </c>
      <c r="J124" s="3" t="str">
        <f>'ND2'!J22</f>
        <v>Maastricht</v>
      </c>
      <c r="K124" s="3">
        <f>'ND2'!K22</f>
        <v>0</v>
      </c>
      <c r="L124" s="3" t="str">
        <f>'ND2'!L22</f>
        <v>nvt</v>
      </c>
      <c r="M124" s="3" t="str">
        <f>'ND2'!M22</f>
        <v>nvt</v>
      </c>
      <c r="N124" s="3">
        <f>'ND2'!N22</f>
        <v>0</v>
      </c>
    </row>
    <row r="125" spans="1:14" ht="12.75" customHeight="1">
      <c r="A125" s="1">
        <f>'NH1'!A22</f>
        <v>13</v>
      </c>
      <c r="B125" s="1" t="str">
        <f>'NH1'!B22</f>
        <v>zaterdag</v>
      </c>
      <c r="C125" s="7">
        <f>'NH1'!C22</f>
        <v>45710</v>
      </c>
      <c r="D125" s="8">
        <f>'NH1'!D22</f>
        <v>45710.666666666999</v>
      </c>
      <c r="E125" s="1" t="str">
        <f>'NH1'!E22</f>
        <v>VC Fortutas HS 1</v>
      </c>
      <c r="F125" s="1" t="str">
        <f>'NH1'!F22</f>
        <v>Revoc/VCB HS 2</v>
      </c>
      <c r="G125" s="1" t="str">
        <f>'NH1'!G22</f>
        <v>H2H-DA</v>
      </c>
      <c r="H125" s="1" t="str">
        <f>'NH1'!H22</f>
        <v>NDWBE</v>
      </c>
      <c r="I125" s="1" t="str">
        <f>'NH1'!I22</f>
        <v>Sport- en squashcentrum</v>
      </c>
      <c r="J125" s="3" t="str">
        <f>'NH1'!J22</f>
        <v>Nederweert</v>
      </c>
      <c r="K125" s="3">
        <f>'NH1'!K22</f>
        <v>0</v>
      </c>
      <c r="L125" s="3" t="str">
        <f>'NH1'!L22</f>
        <v>William Uebelgonne</v>
      </c>
      <c r="M125" s="3" t="str">
        <f>'NH1'!M22</f>
        <v>Simone Reijnen &amp; Leontien Schuit</v>
      </c>
      <c r="N125" s="3">
        <f>'NH1'!N22</f>
        <v>0</v>
      </c>
    </row>
    <row r="126" spans="1:14" ht="12.75" customHeight="1">
      <c r="A126" s="1">
        <f>'ND1'!A25</f>
        <v>15</v>
      </c>
      <c r="B126" s="1" t="str">
        <f>'ND1'!B25</f>
        <v>zaterdag</v>
      </c>
      <c r="C126" s="7">
        <f>'ND1'!C25</f>
        <v>45710</v>
      </c>
      <c r="D126" s="8">
        <f>'ND1'!D25</f>
        <v>45710.75</v>
      </c>
      <c r="E126" s="1" t="str">
        <f>'ND1'!E25</f>
        <v>VC Fortutas DS 1</v>
      </c>
      <c r="F126" s="1" t="str">
        <f>'ND1'!F25</f>
        <v>Revoc/VCB DS 1</v>
      </c>
      <c r="G126" s="1" t="str">
        <f>'ND1'!G25</f>
        <v>D1N-DA</v>
      </c>
      <c r="H126" s="1" t="str">
        <f>'ND1'!H25</f>
        <v>ma</v>
      </c>
      <c r="I126" s="1" t="str">
        <f>'ND1'!I25</f>
        <v>Sport- en squashcentrum</v>
      </c>
      <c r="J126" s="3" t="str">
        <f>'ND1'!J25</f>
        <v>Nederweert</v>
      </c>
      <c r="K126" s="3">
        <f>'ND1'!K25</f>
        <v>0</v>
      </c>
      <c r="L126" s="3" t="str">
        <f>'ND1'!L25</f>
        <v>Niek Creemers</v>
      </c>
      <c r="M126" s="3" t="str">
        <f>'ND1'!M25</f>
        <v>Djez Gruijters</v>
      </c>
      <c r="N126" s="3">
        <f>'ND1'!N25</f>
        <v>0</v>
      </c>
    </row>
    <row r="127" spans="1:14" ht="12.75" customHeight="1">
      <c r="A127" s="1">
        <f>'ND2'!A23</f>
        <v>13</v>
      </c>
      <c r="B127" s="1" t="str">
        <f>'ND2'!B23</f>
        <v>zaterdag</v>
      </c>
      <c r="C127" s="7">
        <f>'ND2'!C23</f>
        <v>45731</v>
      </c>
      <c r="D127" s="8">
        <f>'ND2'!D23</f>
        <v>45731.666666666999</v>
      </c>
      <c r="E127" s="1" t="str">
        <f>'ND2'!E23</f>
        <v>VC Fortutas DS 2</v>
      </c>
      <c r="F127" s="1" t="str">
        <f>'ND2'!F23</f>
        <v>VC Heerlen DS 4</v>
      </c>
      <c r="G127" s="1" t="str">
        <f>'ND2'!G23</f>
        <v>D4E-DJ-2</v>
      </c>
      <c r="H127" s="1" t="str">
        <f>'ND2'!H23</f>
        <v>NDWBE</v>
      </c>
      <c r="I127" s="1" t="str">
        <f>'ND2'!I23</f>
        <v>Sport- en squashcentrum</v>
      </c>
      <c r="J127" s="3" t="str">
        <f>'ND2'!J23</f>
        <v>Nederweert</v>
      </c>
      <c r="K127" s="3">
        <f>'ND2'!K23</f>
        <v>0</v>
      </c>
      <c r="L127" s="3" t="str">
        <f>'ND2'!L23</f>
        <v>Rachelle Meijer</v>
      </c>
      <c r="M127" s="3" t="str">
        <f>'ND2'!M23</f>
        <v>Guus Götzen</v>
      </c>
      <c r="N127" s="3">
        <f>'ND2'!N23</f>
        <v>0</v>
      </c>
    </row>
    <row r="128" spans="1:14" ht="12.75" customHeight="1">
      <c r="A128" s="1">
        <f>'ND1'!A26</f>
        <v>16</v>
      </c>
      <c r="B128" s="1" t="str">
        <f>'ND1'!B26</f>
        <v>zaterdag</v>
      </c>
      <c r="C128" s="7">
        <f>'ND1'!C26</f>
        <v>45738</v>
      </c>
      <c r="D128" s="8">
        <f>'ND1'!D26</f>
        <v>45738.666666666999</v>
      </c>
      <c r="E128" s="1" t="str">
        <f>'ND1'!E26</f>
        <v>KLAVERBLAD / HHC DS 1</v>
      </c>
      <c r="F128" s="1" t="str">
        <f>'ND1'!F26</f>
        <v>VC Fortutas DS 1</v>
      </c>
      <c r="G128" s="1" t="str">
        <f>'ND1'!G26</f>
        <v>D1N-ID</v>
      </c>
      <c r="H128" s="1" t="str">
        <f>'ND1'!H26</f>
        <v>HONHO</v>
      </c>
      <c r="I128" s="1" t="str">
        <f>'ND1'!I26</f>
        <v>Van Hornehal</v>
      </c>
      <c r="J128" s="3" t="str">
        <f>'ND1'!J26</f>
        <v>Horn</v>
      </c>
      <c r="K128" s="3">
        <f>'ND1'!K26</f>
        <v>0</v>
      </c>
      <c r="L128" s="3" t="str">
        <f>'ND1'!L26</f>
        <v>nvt</v>
      </c>
      <c r="M128" s="3" t="str">
        <f>'ND1'!M26</f>
        <v>nvt</v>
      </c>
      <c r="N128" s="3">
        <f>'ND1'!N26</f>
        <v>0</v>
      </c>
    </row>
    <row r="129" spans="1:14" ht="12.75" customHeight="1">
      <c r="A129" s="1">
        <f>'NH1'!A23</f>
        <v>14</v>
      </c>
      <c r="B129" s="1" t="str">
        <f>'NH1'!B23</f>
        <v>zaterdag</v>
      </c>
      <c r="C129" s="7">
        <f>'NH1'!C23</f>
        <v>45738</v>
      </c>
      <c r="D129" s="8">
        <f>'NH1'!D23</f>
        <v>45738.791666666999</v>
      </c>
      <c r="E129" s="1" t="str">
        <f>'NH1'!E23</f>
        <v>Peelpush HS 3</v>
      </c>
      <c r="F129" s="1" t="str">
        <f>'NH1'!F23</f>
        <v>VC Fortutas HS 1</v>
      </c>
      <c r="G129" s="1" t="str">
        <f>'NH1'!G23</f>
        <v>H2H-ID</v>
      </c>
      <c r="H129" s="1" t="str">
        <f>'NH1'!H23</f>
        <v>MEIKO</v>
      </c>
      <c r="I129" s="1" t="str">
        <f>'NH1'!I23</f>
        <v>De Korref</v>
      </c>
      <c r="J129" s="3" t="str">
        <f>'NH1'!J23</f>
        <v>Meijel</v>
      </c>
      <c r="K129" s="3">
        <f>'NH1'!K23</f>
        <v>0</v>
      </c>
      <c r="L129" s="3" t="str">
        <f>'NH1'!L23</f>
        <v>nvt</v>
      </c>
      <c r="M129" s="3" t="str">
        <f>'NH1'!M23</f>
        <v>nvt</v>
      </c>
      <c r="N129" s="3">
        <f>'NH1'!N23</f>
        <v>0</v>
      </c>
    </row>
    <row r="130" spans="1:14" ht="12.75" customHeight="1">
      <c r="A130" s="1">
        <f>'ND2'!A24</f>
        <v>14</v>
      </c>
      <c r="B130" s="1" t="str">
        <f>'ND2'!B24</f>
        <v>zaterdag</v>
      </c>
      <c r="C130" s="7">
        <f>'ND2'!C24</f>
        <v>45745</v>
      </c>
      <c r="D130" s="8">
        <f>'ND2'!D24</f>
        <v>45745.666666666999</v>
      </c>
      <c r="E130" s="1" t="str">
        <f>'ND2'!E24</f>
        <v>VC Fortutas DS 2</v>
      </c>
      <c r="F130" s="1" t="str">
        <f>'ND2'!F24</f>
        <v>VC Mestreech DS 1</v>
      </c>
      <c r="G130" s="1" t="str">
        <f>'ND2'!G24</f>
        <v>D4E-DH</v>
      </c>
      <c r="H130" s="1" t="str">
        <f>'ND2'!H24</f>
        <v>NDWBE</v>
      </c>
      <c r="I130" s="1" t="str">
        <f>'ND2'!I24</f>
        <v>Sport- en squashcentrum</v>
      </c>
      <c r="J130" s="3" t="str">
        <f>'ND2'!J24</f>
        <v>Nederweert</v>
      </c>
      <c r="K130" s="3">
        <f>'ND2'!K24</f>
        <v>0</v>
      </c>
      <c r="L130" s="3" t="str">
        <f>'ND2'!L24</f>
        <v>John van Wijk</v>
      </c>
      <c r="M130" s="3" t="str">
        <f>'ND2'!M24</f>
        <v>Ton Dams &amp; Jan Jansen</v>
      </c>
      <c r="N130" s="3">
        <f>'ND2'!N24</f>
        <v>0</v>
      </c>
    </row>
    <row r="131" spans="1:14" ht="12.75" customHeight="1">
      <c r="A131" s="1">
        <f>'NH1'!A24</f>
        <v>15</v>
      </c>
      <c r="B131" s="1" t="str">
        <f>'NH1'!B24</f>
        <v>zaterdag</v>
      </c>
      <c r="C131" s="7">
        <f>'NH1'!C24</f>
        <v>45745</v>
      </c>
      <c r="D131" s="8">
        <f>'NH1'!D24</f>
        <v>45745.666666666999</v>
      </c>
      <c r="E131" s="1" t="str">
        <f>'NH1'!E24</f>
        <v>VC Fortutas HS 1</v>
      </c>
      <c r="F131" s="1" t="str">
        <f>'NH1'!F24</f>
        <v>AV Flash HS 1</v>
      </c>
      <c r="G131" s="1" t="str">
        <f>'NH1'!G24</f>
        <v>H2H-DH</v>
      </c>
      <c r="H131" s="1" t="str">
        <f>'NH1'!H24</f>
        <v>NDWBE</v>
      </c>
      <c r="I131" s="1" t="str">
        <f>'NH1'!I24</f>
        <v>Sport- en squashcentrum</v>
      </c>
      <c r="J131" s="3" t="str">
        <f>'NH1'!J24</f>
        <v>Nederweert</v>
      </c>
      <c r="K131" s="3">
        <f>'NH1'!K24</f>
        <v>0</v>
      </c>
      <c r="L131" s="3" t="str">
        <f>'NH1'!L24</f>
        <v>Rita de Leeuw</v>
      </c>
      <c r="M131" s="3" t="str">
        <f>'NH1'!M24</f>
        <v>Theo Luijten</v>
      </c>
      <c r="N131" s="3">
        <f>'NH1'!N24</f>
        <v>0</v>
      </c>
    </row>
    <row r="132" spans="1:14" ht="12.75" customHeight="1">
      <c r="A132" s="1">
        <f>'ND1'!A27</f>
        <v>17</v>
      </c>
      <c r="B132" s="1" t="str">
        <f>'ND1'!B27</f>
        <v>zaterdag</v>
      </c>
      <c r="C132" s="82">
        <f>'ND1'!C27</f>
        <v>45745</v>
      </c>
      <c r="D132" s="8">
        <f>'ND1'!D27</f>
        <v>45745.75</v>
      </c>
      <c r="E132" s="1" t="str">
        <f>'ND1'!E27</f>
        <v>VC Fortutas DS 1</v>
      </c>
      <c r="F132" s="1" t="str">
        <f>'ND1'!F27</f>
        <v>VC HERO DS 1</v>
      </c>
      <c r="G132" s="1" t="str">
        <f>'ND1'!G27</f>
        <v>D1N-DH</v>
      </c>
      <c r="H132" s="1" t="str">
        <f>'ND1'!H27</f>
        <v>NDWBE</v>
      </c>
      <c r="I132" s="1" t="str">
        <f>'ND1'!I27</f>
        <v>Sport- en squashcentrum</v>
      </c>
      <c r="J132" s="3" t="str">
        <f>'ND1'!J27</f>
        <v>Nederweert</v>
      </c>
      <c r="K132" s="3">
        <f>'ND1'!K27</f>
        <v>0</v>
      </c>
      <c r="L132" s="3" t="str">
        <f>'ND1'!L27</f>
        <v>Nel Ronken</v>
      </c>
      <c r="M132" s="3" t="str">
        <f>'ND1'!M27</f>
        <v>Leontien Schuit</v>
      </c>
      <c r="N132" s="3">
        <f>'ND1'!N27</f>
        <v>0</v>
      </c>
    </row>
    <row r="133" spans="1:14" ht="12.75" customHeight="1">
      <c r="A133" s="1">
        <f>'ND2'!A25</f>
        <v>15</v>
      </c>
      <c r="B133" s="1" t="str">
        <f>'ND2'!B25</f>
        <v>zaterdag</v>
      </c>
      <c r="C133" s="7">
        <f>'ND2'!C25</f>
        <v>45752</v>
      </c>
      <c r="D133" s="8">
        <f>'ND2'!D25</f>
        <v>45752.666666666999</v>
      </c>
      <c r="E133" s="1" t="str">
        <f>'ND2'!E25</f>
        <v>SV Ludentes/VC Voluntas DS 1</v>
      </c>
      <c r="F133" s="1" t="str">
        <f>'ND2'!F25</f>
        <v>VC Fortutas DS 2</v>
      </c>
      <c r="G133" s="1" t="str">
        <f>'ND2'!G25</f>
        <v>D4E-GD</v>
      </c>
      <c r="H133" s="1" t="str">
        <f>'ND2'!H25</f>
        <v>ODIRO</v>
      </c>
      <c r="I133" s="1" t="str">
        <f>'ND2'!I25</f>
        <v>De Roerparel</v>
      </c>
      <c r="J133" s="3" t="str">
        <f>'ND2'!J25</f>
        <v>Sint Odiliënberg</v>
      </c>
      <c r="K133" s="3">
        <f>'ND2'!K25</f>
        <v>0</v>
      </c>
      <c r="L133" s="3" t="str">
        <f>'ND2'!L25</f>
        <v>nvt</v>
      </c>
      <c r="M133" s="3" t="str">
        <f>'ND2'!M25</f>
        <v>nvt</v>
      </c>
      <c r="N133" s="3">
        <f>'ND2'!N25</f>
        <v>0</v>
      </c>
    </row>
    <row r="134" spans="1:14" ht="12.75" customHeight="1">
      <c r="A134" s="1">
        <f>'ND1'!A28</f>
        <v>18</v>
      </c>
      <c r="B134" s="1" t="str">
        <f>'ND1'!B28</f>
        <v>zaterdag</v>
      </c>
      <c r="C134" s="7">
        <f>'ND1'!C28</f>
        <v>45752</v>
      </c>
      <c r="D134" s="8">
        <f>'ND1'!D28</f>
        <v>45752.666666666999</v>
      </c>
      <c r="E134" s="1" t="str">
        <f>'ND1'!E28</f>
        <v>Van Hoorn Carbide VC Weert DS 3</v>
      </c>
      <c r="F134" s="1" t="str">
        <f>'ND1'!F28</f>
        <v>VC Fortutas DS 1</v>
      </c>
      <c r="G134" s="1" t="str">
        <f>'ND1'!G28</f>
        <v>D1N-GD</v>
      </c>
      <c r="H134" s="1" t="str">
        <f>'ND1'!H28</f>
        <v>WRTBR</v>
      </c>
      <c r="I134" s="1" t="str">
        <f>'ND1'!I28</f>
        <v>Aan de bron</v>
      </c>
      <c r="J134" s="3" t="str">
        <f>'ND1'!J28</f>
        <v>Weert</v>
      </c>
      <c r="K134" s="3">
        <f>'ND1'!K28</f>
        <v>0</v>
      </c>
      <c r="L134" s="3" t="str">
        <f>'ND1'!L28</f>
        <v>nvt</v>
      </c>
      <c r="M134" s="3" t="str">
        <f>'ND1'!M28</f>
        <v>nvt</v>
      </c>
      <c r="N134" s="3">
        <f>'ND1'!N28</f>
        <v>0</v>
      </c>
    </row>
    <row r="135" spans="1:14" ht="12.75" customHeight="1">
      <c r="A135" s="1">
        <f>'NH1'!A25</f>
        <v>16</v>
      </c>
      <c r="B135" s="1" t="str">
        <f>'NH1'!B25</f>
        <v>zaterdag</v>
      </c>
      <c r="C135" s="7">
        <f>'NH1'!C25</f>
        <v>45752</v>
      </c>
      <c r="D135" s="8">
        <f>'NH1'!D25</f>
        <v>45752.697916666999</v>
      </c>
      <c r="E135" s="1" t="str">
        <f>'NH1'!E25</f>
        <v>Civitas HS 4</v>
      </c>
      <c r="F135" s="1" t="str">
        <f>'NH1'!F25</f>
        <v>VC Fortutas HS 1</v>
      </c>
      <c r="G135" s="1" t="str">
        <f>'NH1'!G25</f>
        <v>H2H-GD</v>
      </c>
      <c r="H135" s="1" t="str">
        <f>'NH1'!H25</f>
        <v>VLOHA</v>
      </c>
      <c r="I135" s="1" t="str">
        <f>'NH1'!I25</f>
        <v>Ruben Kogeldans Sporthal</v>
      </c>
      <c r="J135" s="3" t="str">
        <f>'NH1'!J25</f>
        <v>Venlo</v>
      </c>
      <c r="K135" s="3">
        <f>'NH1'!K25</f>
        <v>0</v>
      </c>
      <c r="L135" s="3" t="str">
        <f>'NH1'!L25</f>
        <v>nvt</v>
      </c>
      <c r="M135" s="3" t="str">
        <f>'NH1'!M25</f>
        <v>nvt</v>
      </c>
      <c r="N135" s="3">
        <f>'NH1'!N25</f>
        <v>0</v>
      </c>
    </row>
    <row r="136" spans="1:14" ht="15.75" customHeight="1"/>
    <row r="137" spans="1:14" ht="15.75" customHeight="1"/>
    <row r="138" spans="1:14" ht="15.75" customHeight="1"/>
    <row r="139" spans="1:14" ht="15.75" customHeight="1"/>
    <row r="140" spans="1:14" ht="15.75" customHeight="1"/>
    <row r="141" spans="1:14" ht="15.75" customHeight="1"/>
    <row r="142" spans="1:14" ht="15.75" customHeight="1"/>
    <row r="143" spans="1:14" ht="15.75" customHeight="1"/>
    <row r="144" spans="1:1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</sheetData>
  <autoFilter ref="A1:N113"/>
  <sortState ref="A3:N135">
    <sortCondition ref="C3:C135"/>
    <sortCondition ref="D3:D135"/>
  </sortState>
  <customSheetViews>
    <customSheetView guid="{A78BCE39-1C33-41E7-996C-0122E9DC8E25}" filter="1" showAutoFilter="1">
      <pageMargins left="0.7" right="0.7" top="0.75" bottom="0.75" header="0.3" footer="0.3"/>
      <autoFilter ref="A1:Z185"/>
    </customSheetView>
    <customSheetView guid="{63850D1B-2460-4876-AC14-1CD865E12D59}" filter="1" showAutoFilter="1">
      <pageMargins left="0.7" right="0.7" top="0.75" bottom="0.75" header="0.3" footer="0.3"/>
      <autoFilter ref="A2:N186"/>
    </customSheetView>
    <customSheetView guid="{FC57DC72-55F1-48BA-B842-09E250319348}" filter="1" showAutoFilter="1">
      <pageMargins left="0.7" right="0.7" top="0.75" bottom="0.75" header="0.3" footer="0.3"/>
      <autoFilter ref="A4:N186"/>
    </customSheetView>
    <customSheetView guid="{29BF8869-0752-43F5-BE73-966B56F02357}" filter="1" showAutoFilter="1">
      <pageMargins left="0.7" right="0.7" top="0.75" bottom="0.75" header="0.3" footer="0.3"/>
      <autoFilter ref="A2:N185"/>
    </customSheetView>
  </customSheetViews>
  <printOptions gridLines="1"/>
  <pageMargins left="0.94488188976377963" right="0.74803149606299213" top="0.55118110236220474" bottom="0.6692913385826772" header="0" footer="0"/>
  <pageSetup paperSize="9" scale="52" orientation="landscape" r:id="rId1"/>
  <headerFooter>
    <oddHeader>&amp;LVC FORTUTAS&amp;CSeizoen 2023-2024&amp;RTotaaloverzicht</oddHeader>
    <oddFooter>&amp;LScheidsrechters/tellers dienen 15 min. voor aanvang wedstrijd aanwezig te zijn. Indien je bent verhinderd, zorg dan zelf voor vervanging en laat dit even weten via vcfortutas@planet.nl of 06-22496582&amp;R..            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Z981"/>
  <sheetViews>
    <sheetView zoomScaleNormal="100" workbookViewId="0">
      <selection activeCell="C33" sqref="C33"/>
    </sheetView>
  </sheetViews>
  <sheetFormatPr defaultColWidth="14.42578125" defaultRowHeight="15" customHeight="1"/>
  <cols>
    <col min="1" max="1" width="15.7109375" customWidth="1"/>
    <col min="2" max="2" width="11.7109375" customWidth="1"/>
    <col min="3" max="3" width="14.7109375" customWidth="1"/>
    <col min="4" max="4" width="15.42578125" customWidth="1"/>
    <col min="5" max="6" width="22.85546875" customWidth="1"/>
    <col min="7" max="8" width="12.140625" customWidth="1"/>
    <col min="9" max="9" width="26" customWidth="1"/>
    <col min="10" max="10" width="15.85546875" customWidth="1"/>
    <col min="11" max="11" width="10.28515625" customWidth="1"/>
    <col min="12" max="12" width="20.7109375" customWidth="1"/>
    <col min="13" max="13" width="20" customWidth="1"/>
    <col min="14" max="14" width="9.140625" customWidth="1"/>
    <col min="15" max="15" width="2.42578125" customWidth="1"/>
    <col min="16" max="16" width="2.140625" customWidth="1"/>
    <col min="17" max="17" width="13.7109375" customWidth="1"/>
    <col min="18" max="18" width="2.28515625" customWidth="1"/>
    <col min="19" max="19" width="12.42578125" customWidth="1"/>
    <col min="20" max="26" width="8.7109375" customWidth="1"/>
  </cols>
  <sheetData>
    <row r="1" spans="1:26" ht="12.75" customHeight="1">
      <c r="A1" s="49" t="s">
        <v>79</v>
      </c>
      <c r="B1" s="33">
        <v>1</v>
      </c>
      <c r="C1" s="113" t="s">
        <v>359</v>
      </c>
      <c r="D1" s="33"/>
      <c r="E1" s="1"/>
      <c r="F1" s="1"/>
      <c r="G1" s="1"/>
      <c r="H1" s="39"/>
      <c r="I1" s="39"/>
      <c r="J1" s="39"/>
      <c r="K1" s="39"/>
      <c r="L1" s="1"/>
      <c r="M1" s="1"/>
      <c r="N1" s="1"/>
      <c r="O1" s="14"/>
      <c r="P1" s="14"/>
      <c r="Q1" s="14"/>
      <c r="R1" s="14"/>
      <c r="S1" s="14"/>
      <c r="T1" s="1"/>
      <c r="U1" s="1"/>
      <c r="V1" s="1"/>
      <c r="W1" s="1"/>
      <c r="X1" s="1"/>
      <c r="Y1" s="1"/>
      <c r="Z1" s="1"/>
    </row>
    <row r="2" spans="1:26" ht="12.75" customHeight="1">
      <c r="A2" s="100" t="s">
        <v>80</v>
      </c>
      <c r="B2" s="33">
        <v>2</v>
      </c>
      <c r="C2" s="113" t="s">
        <v>378</v>
      </c>
      <c r="D2" s="33"/>
      <c r="E2" s="1"/>
      <c r="F2" s="1"/>
      <c r="G2" s="1"/>
      <c r="H2" s="1"/>
      <c r="I2" s="1"/>
      <c r="J2" s="1"/>
      <c r="K2" s="1"/>
      <c r="L2" s="1"/>
      <c r="M2" s="1"/>
      <c r="N2" s="1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</row>
    <row r="3" spans="1:26" ht="12.75" customHeight="1">
      <c r="A3" s="10"/>
      <c r="B3" s="33">
        <v>3</v>
      </c>
      <c r="C3" s="113" t="s">
        <v>368</v>
      </c>
      <c r="D3" s="33"/>
      <c r="E3" s="1"/>
      <c r="F3" s="1"/>
      <c r="G3" s="1"/>
      <c r="H3" s="1"/>
      <c r="I3" s="1"/>
      <c r="J3" s="1"/>
      <c r="K3" s="1"/>
      <c r="L3" s="1"/>
      <c r="M3" s="1"/>
      <c r="N3" s="1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</row>
    <row r="4" spans="1:26" ht="12.75" customHeight="1">
      <c r="A4" s="10"/>
      <c r="B4" s="33">
        <v>4</v>
      </c>
      <c r="C4" s="54" t="s">
        <v>377</v>
      </c>
      <c r="D4" s="33"/>
      <c r="E4" s="1"/>
      <c r="F4" s="1"/>
      <c r="G4" s="1"/>
      <c r="H4" s="1"/>
      <c r="I4" s="1"/>
      <c r="J4" s="1"/>
      <c r="K4" s="1"/>
      <c r="L4" s="1"/>
      <c r="M4" s="1"/>
      <c r="N4" s="1"/>
      <c r="O4" s="14"/>
      <c r="P4" s="14"/>
      <c r="Q4" s="14"/>
      <c r="R4" s="14"/>
      <c r="S4" s="14"/>
      <c r="T4" s="1"/>
      <c r="U4" s="1"/>
      <c r="V4" s="1"/>
      <c r="W4" s="1"/>
      <c r="X4" s="1"/>
      <c r="Y4" s="1"/>
      <c r="Z4" s="1"/>
    </row>
    <row r="5" spans="1:26" ht="12.75" customHeight="1">
      <c r="A5" s="10"/>
      <c r="B5" s="33">
        <v>5</v>
      </c>
      <c r="C5" s="113" t="s">
        <v>379</v>
      </c>
      <c r="D5" s="33"/>
      <c r="E5" s="1"/>
      <c r="F5" s="1"/>
      <c r="G5" s="1"/>
      <c r="H5" s="1"/>
      <c r="I5" s="1"/>
      <c r="J5" s="1"/>
      <c r="K5" s="1"/>
      <c r="L5" s="1"/>
      <c r="M5" s="1"/>
      <c r="N5" s="1"/>
      <c r="O5" s="14"/>
      <c r="P5" s="14"/>
      <c r="Q5" s="14"/>
      <c r="R5" s="14"/>
      <c r="S5" s="14"/>
      <c r="T5" s="1"/>
      <c r="U5" s="1"/>
      <c r="V5" s="1"/>
      <c r="W5" s="1"/>
      <c r="X5" s="1"/>
      <c r="Y5" s="1"/>
      <c r="Z5" s="1"/>
    </row>
    <row r="6" spans="1:26" ht="12.75" customHeight="1">
      <c r="A6" s="10"/>
      <c r="B6" s="33"/>
      <c r="C6" s="33"/>
      <c r="D6" s="33"/>
      <c r="E6" s="1"/>
      <c r="F6" s="1"/>
      <c r="G6" s="1"/>
      <c r="H6" s="1"/>
      <c r="I6" s="1"/>
      <c r="J6" s="1"/>
      <c r="K6" s="1"/>
      <c r="L6" s="1"/>
      <c r="M6" s="1"/>
      <c r="N6" s="1"/>
      <c r="O6" s="14"/>
      <c r="P6" s="14"/>
      <c r="Q6" s="14"/>
      <c r="R6" s="14"/>
      <c r="S6" s="14"/>
      <c r="T6" s="1"/>
      <c r="U6" s="1"/>
      <c r="V6" s="1"/>
      <c r="W6" s="1"/>
      <c r="X6" s="1"/>
      <c r="Y6" s="1"/>
      <c r="Z6" s="1"/>
    </row>
    <row r="7" spans="1:26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4"/>
      <c r="P7" s="14"/>
      <c r="Q7" s="14"/>
      <c r="R7" s="14"/>
      <c r="S7" s="14"/>
      <c r="T7" s="1"/>
      <c r="U7" s="1"/>
      <c r="V7" s="1"/>
      <c r="W7" s="1"/>
      <c r="X7" s="1"/>
      <c r="Y7" s="1"/>
      <c r="Z7" s="1"/>
    </row>
    <row r="8" spans="1:26" ht="13.5" customHeight="1">
      <c r="A8" s="4" t="s">
        <v>42</v>
      </c>
      <c r="B8" s="4" t="s">
        <v>43</v>
      </c>
      <c r="C8" s="4" t="s">
        <v>44</v>
      </c>
      <c r="D8" s="4" t="s">
        <v>45</v>
      </c>
      <c r="E8" s="4" t="s">
        <v>46</v>
      </c>
      <c r="F8" s="4" t="s">
        <v>47</v>
      </c>
      <c r="G8" s="4" t="s">
        <v>48</v>
      </c>
      <c r="H8" s="4" t="s">
        <v>68</v>
      </c>
      <c r="I8" s="4" t="s">
        <v>69</v>
      </c>
      <c r="J8" s="4" t="s">
        <v>50</v>
      </c>
      <c r="K8" s="4" t="s">
        <v>51</v>
      </c>
      <c r="L8" s="4" t="s">
        <v>52</v>
      </c>
      <c r="M8" s="4" t="s">
        <v>53</v>
      </c>
      <c r="N8" s="1"/>
      <c r="O8" s="14"/>
      <c r="P8" s="14"/>
      <c r="Q8" s="14"/>
      <c r="R8" s="14"/>
      <c r="S8" s="14"/>
      <c r="T8" s="1"/>
      <c r="U8" s="1"/>
      <c r="V8" s="1"/>
      <c r="W8" s="1"/>
      <c r="X8" s="1"/>
      <c r="Y8" s="1"/>
      <c r="Z8" s="1"/>
    </row>
    <row r="9" spans="1:26" ht="13.5" customHeight="1">
      <c r="A9" s="1"/>
      <c r="B9" s="1"/>
      <c r="C9" s="1"/>
      <c r="D9" s="1"/>
      <c r="E9" s="1"/>
      <c r="F9" s="1"/>
      <c r="G9" s="1"/>
      <c r="H9" s="3"/>
      <c r="I9" s="1"/>
      <c r="J9" s="1"/>
      <c r="K9" s="1"/>
      <c r="L9" s="1"/>
      <c r="M9" s="2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>
      <c r="A10" s="31" t="s">
        <v>72</v>
      </c>
      <c r="B10" s="32"/>
      <c r="C10" s="34"/>
      <c r="D10" s="33"/>
      <c r="E10" s="33"/>
      <c r="F10" s="33"/>
      <c r="G10" s="33"/>
      <c r="H10" s="34"/>
      <c r="I10" s="35"/>
      <c r="J10" s="33"/>
      <c r="K10" s="33"/>
      <c r="L10" s="22"/>
      <c r="M10" s="33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26">
        <v>1</v>
      </c>
      <c r="B11" s="51" t="str">
        <f t="shared" ref="B11:B18" si="0">TEXT(C11,"dddd")</f>
        <v>dinsdag</v>
      </c>
      <c r="C11" s="52">
        <v>45587</v>
      </c>
      <c r="D11" s="53">
        <v>0.83333333333333337</v>
      </c>
      <c r="E11" s="113" t="s">
        <v>379</v>
      </c>
      <c r="F11" s="113" t="s">
        <v>368</v>
      </c>
      <c r="G11" s="51"/>
      <c r="H11" s="51"/>
      <c r="I11" s="93" t="s">
        <v>118</v>
      </c>
      <c r="J11" s="51" t="s">
        <v>119</v>
      </c>
      <c r="K11" s="55"/>
      <c r="L11" s="59" t="s">
        <v>106</v>
      </c>
      <c r="M11" s="56" t="s">
        <v>106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110" customFormat="1" ht="12.75" customHeight="1">
      <c r="A12" s="112">
        <v>2</v>
      </c>
      <c r="B12" s="51" t="str">
        <f t="shared" si="0"/>
        <v>maandag</v>
      </c>
      <c r="C12" s="52">
        <v>45593</v>
      </c>
      <c r="D12" s="53">
        <v>0.82291666666666663</v>
      </c>
      <c r="E12" s="113" t="s">
        <v>368</v>
      </c>
      <c r="F12" s="54" t="s">
        <v>377</v>
      </c>
      <c r="G12" s="51"/>
      <c r="H12" s="51"/>
      <c r="I12" s="51" t="s">
        <v>86</v>
      </c>
      <c r="J12" s="51" t="s">
        <v>87</v>
      </c>
      <c r="K12" s="55"/>
      <c r="L12" s="59" t="s">
        <v>40</v>
      </c>
      <c r="M12" s="59" t="s">
        <v>106</v>
      </c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</row>
    <row r="13" spans="1:26" ht="12.75" customHeight="1">
      <c r="A13" s="26">
        <v>3</v>
      </c>
      <c r="B13" s="51" t="str">
        <f t="shared" si="0"/>
        <v>maandag</v>
      </c>
      <c r="C13" s="52">
        <v>45600</v>
      </c>
      <c r="D13" s="53">
        <v>0.82291666666666663</v>
      </c>
      <c r="E13" s="113" t="s">
        <v>368</v>
      </c>
      <c r="F13" s="113" t="s">
        <v>378</v>
      </c>
      <c r="G13" s="51"/>
      <c r="H13" s="51"/>
      <c r="I13" s="51" t="s">
        <v>86</v>
      </c>
      <c r="J13" s="51" t="s">
        <v>87</v>
      </c>
      <c r="K13" s="55"/>
      <c r="L13" s="59" t="s">
        <v>40</v>
      </c>
      <c r="M13" s="59" t="s">
        <v>106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26">
        <v>4</v>
      </c>
      <c r="B14" s="51" t="str">
        <f t="shared" si="0"/>
        <v>woensdag</v>
      </c>
      <c r="C14" s="52">
        <v>45616</v>
      </c>
      <c r="D14" s="53">
        <v>0.83333333333333337</v>
      </c>
      <c r="E14" s="113" t="s">
        <v>359</v>
      </c>
      <c r="F14" s="113" t="s">
        <v>368</v>
      </c>
      <c r="G14" s="51"/>
      <c r="H14" s="51"/>
      <c r="I14" s="51" t="s">
        <v>142</v>
      </c>
      <c r="J14" s="51" t="s">
        <v>143</v>
      </c>
      <c r="K14" s="55"/>
      <c r="L14" s="59" t="s">
        <v>106</v>
      </c>
      <c r="M14" s="56" t="s">
        <v>106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26">
        <v>5</v>
      </c>
      <c r="B15" s="51" t="str">
        <f t="shared" si="0"/>
        <v>maandag</v>
      </c>
      <c r="C15" s="52">
        <v>45621</v>
      </c>
      <c r="D15" s="53">
        <v>0.82291666666666663</v>
      </c>
      <c r="E15" s="113" t="s">
        <v>368</v>
      </c>
      <c r="F15" s="113" t="s">
        <v>379</v>
      </c>
      <c r="G15" s="51"/>
      <c r="H15" s="51"/>
      <c r="I15" s="51" t="s">
        <v>86</v>
      </c>
      <c r="J15" s="51" t="s">
        <v>87</v>
      </c>
      <c r="K15" s="55"/>
      <c r="L15" s="59" t="s">
        <v>40</v>
      </c>
      <c r="M15" s="59" t="s">
        <v>106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26">
        <v>6</v>
      </c>
      <c r="B16" s="51" t="str">
        <f t="shared" si="0"/>
        <v>woensdag</v>
      </c>
      <c r="C16" s="52">
        <v>45637</v>
      </c>
      <c r="D16" s="53">
        <v>0.8125</v>
      </c>
      <c r="E16" s="113" t="s">
        <v>377</v>
      </c>
      <c r="F16" s="113" t="s">
        <v>368</v>
      </c>
      <c r="G16" s="51"/>
      <c r="H16" s="51"/>
      <c r="I16" s="51" t="s">
        <v>131</v>
      </c>
      <c r="J16" s="51" t="s">
        <v>380</v>
      </c>
      <c r="K16" s="55"/>
      <c r="L16" s="59" t="s">
        <v>106</v>
      </c>
      <c r="M16" s="56" t="s">
        <v>106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26">
        <v>7</v>
      </c>
      <c r="B17" s="51" t="str">
        <f t="shared" si="0"/>
        <v>dinsdag</v>
      </c>
      <c r="C17" s="52">
        <v>45643</v>
      </c>
      <c r="D17" s="53">
        <v>0.83333333333333337</v>
      </c>
      <c r="E17" s="113" t="s">
        <v>378</v>
      </c>
      <c r="F17" s="113" t="s">
        <v>368</v>
      </c>
      <c r="G17" s="51"/>
      <c r="H17" s="51"/>
      <c r="I17" s="51" t="s">
        <v>381</v>
      </c>
      <c r="J17" s="51" t="s">
        <v>382</v>
      </c>
      <c r="K17" s="55"/>
      <c r="L17" s="59" t="s">
        <v>106</v>
      </c>
      <c r="M17" s="59" t="s">
        <v>106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26">
        <v>8</v>
      </c>
      <c r="B18" s="51" t="str">
        <f t="shared" si="0"/>
        <v>maandag</v>
      </c>
      <c r="C18" s="92">
        <v>45670</v>
      </c>
      <c r="D18" s="53">
        <v>0.82291666666666663</v>
      </c>
      <c r="E18" s="113" t="s">
        <v>368</v>
      </c>
      <c r="F18" s="113" t="s">
        <v>359</v>
      </c>
      <c r="G18" s="51"/>
      <c r="H18" s="51"/>
      <c r="I18" s="51" t="s">
        <v>86</v>
      </c>
      <c r="J18" s="51" t="s">
        <v>87</v>
      </c>
      <c r="K18" s="55"/>
      <c r="L18" s="59" t="s">
        <v>40</v>
      </c>
      <c r="M18" s="59" t="s">
        <v>106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26"/>
      <c r="B19" s="51"/>
      <c r="C19" s="53"/>
      <c r="D19" s="53"/>
      <c r="E19" s="53"/>
      <c r="F19" s="53"/>
      <c r="G19" s="53"/>
      <c r="H19" s="53"/>
      <c r="I19" s="53"/>
      <c r="J19" s="53"/>
      <c r="K19" s="56"/>
      <c r="L19" s="58"/>
      <c r="M19" s="53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31" t="s">
        <v>73</v>
      </c>
      <c r="B20" s="57"/>
      <c r="C20" s="54"/>
      <c r="D20" s="54"/>
      <c r="E20" s="54"/>
      <c r="F20" s="54"/>
      <c r="G20" s="54"/>
      <c r="H20" s="54"/>
      <c r="I20" s="54"/>
      <c r="J20" s="54"/>
      <c r="K20" s="56"/>
      <c r="L20" s="54"/>
      <c r="M20" s="54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26">
        <v>9</v>
      </c>
      <c r="B21" s="51" t="str">
        <f t="shared" ref="B21:B28" si="1">TEXT(C21,"dddd")</f>
        <v>zaterdag</v>
      </c>
      <c r="C21" s="52"/>
      <c r="D21" s="53"/>
      <c r="E21" s="33"/>
      <c r="F21" s="33"/>
      <c r="G21" s="51"/>
      <c r="H21" s="51"/>
      <c r="I21" s="51"/>
      <c r="J21" s="51"/>
      <c r="K21" s="55"/>
      <c r="L21" s="59"/>
      <c r="M21" s="5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26">
        <v>10</v>
      </c>
      <c r="B22" s="51" t="str">
        <f t="shared" si="1"/>
        <v>zaterdag</v>
      </c>
      <c r="C22" s="52"/>
      <c r="D22" s="53"/>
      <c r="E22" s="33"/>
      <c r="F22" s="33"/>
      <c r="G22" s="51"/>
      <c r="H22" s="51"/>
      <c r="I22" s="51"/>
      <c r="J22" s="51"/>
      <c r="K22" s="55"/>
      <c r="L22" s="59"/>
      <c r="M22" s="5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26">
        <v>11</v>
      </c>
      <c r="B23" s="51" t="str">
        <f t="shared" si="1"/>
        <v>zaterdag</v>
      </c>
      <c r="C23" s="52"/>
      <c r="D23" s="53"/>
      <c r="E23" s="33"/>
      <c r="F23" s="33"/>
      <c r="G23" s="51"/>
      <c r="H23" s="51"/>
      <c r="I23" s="51"/>
      <c r="J23" s="51"/>
      <c r="K23" s="55"/>
      <c r="L23" s="59"/>
      <c r="M23" s="59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26">
        <v>12</v>
      </c>
      <c r="B24" s="51" t="str">
        <f t="shared" si="1"/>
        <v>zaterdag</v>
      </c>
      <c r="C24" s="52"/>
      <c r="D24" s="53"/>
      <c r="E24" s="33"/>
      <c r="F24" s="33"/>
      <c r="G24" s="51"/>
      <c r="H24" s="51"/>
      <c r="I24" s="51"/>
      <c r="J24" s="51"/>
      <c r="K24" s="55"/>
      <c r="L24" s="59"/>
      <c r="M24" s="59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31">
        <v>13</v>
      </c>
      <c r="B25" s="51" t="str">
        <f t="shared" si="1"/>
        <v>zaterdag</v>
      </c>
      <c r="C25" s="60"/>
      <c r="D25" s="53"/>
      <c r="E25" s="33"/>
      <c r="F25" s="33"/>
      <c r="G25" s="51"/>
      <c r="H25" s="51"/>
      <c r="I25" s="51"/>
      <c r="J25" s="51"/>
      <c r="K25" s="55"/>
      <c r="L25" s="59"/>
      <c r="M25" s="59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31">
        <v>14</v>
      </c>
      <c r="B26" s="51" t="str">
        <f t="shared" si="1"/>
        <v>zaterdag</v>
      </c>
      <c r="C26" s="60"/>
      <c r="D26" s="53"/>
      <c r="E26" s="33"/>
      <c r="F26" s="33"/>
      <c r="G26" s="51"/>
      <c r="H26" s="51"/>
      <c r="I26" s="51"/>
      <c r="J26" s="51"/>
      <c r="K26" s="55"/>
      <c r="L26" s="89"/>
      <c r="M26" s="59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31">
        <v>15</v>
      </c>
      <c r="B27" s="51" t="str">
        <f t="shared" si="1"/>
        <v>zaterdag</v>
      </c>
      <c r="C27" s="60"/>
      <c r="D27" s="53"/>
      <c r="E27" s="33"/>
      <c r="F27" s="33"/>
      <c r="G27" s="51"/>
      <c r="H27" s="51"/>
      <c r="I27" s="51"/>
      <c r="J27" s="51"/>
      <c r="K27" s="55"/>
      <c r="L27" s="59"/>
      <c r="M27" s="59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31">
        <v>16</v>
      </c>
      <c r="B28" s="51" t="str">
        <f t="shared" si="1"/>
        <v>zaterdag</v>
      </c>
      <c r="C28" s="60"/>
      <c r="D28" s="53"/>
      <c r="E28" s="33"/>
      <c r="F28" s="33"/>
      <c r="G28" s="51"/>
      <c r="H28" s="51"/>
      <c r="I28" s="51"/>
      <c r="J28" s="51"/>
      <c r="K28" s="55"/>
      <c r="L28" s="59"/>
      <c r="M28" s="59"/>
      <c r="N28" s="2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34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6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/>
    <row r="205" spans="1:26" ht="15.75" customHeight="1"/>
    <row r="206" spans="1:26" ht="15.75" customHeight="1"/>
    <row r="207" spans="1:26" ht="15.75" customHeight="1"/>
    <row r="208" spans="1:26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</sheetData>
  <pageMargins left="0.70866141732283472" right="0.70866141732283472" top="0.74803149606299213" bottom="0.74803149606299213" header="0" footer="0"/>
  <pageSetup paperSize="9" scale="66" orientation="landscape" r:id="rId1"/>
  <headerFooter>
    <oddHeader>&amp;LVC FORTUTAS&amp;CSeizoen 2023-2024&amp;RWedstrijdprogramma RH2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977"/>
  <sheetViews>
    <sheetView zoomScaleNormal="100" workbookViewId="0">
      <selection activeCell="E31" sqref="E31"/>
    </sheetView>
  </sheetViews>
  <sheetFormatPr defaultColWidth="14.42578125" defaultRowHeight="15" customHeight="1"/>
  <cols>
    <col min="1" max="1" width="15.7109375" customWidth="1"/>
    <col min="2" max="2" width="11.7109375" customWidth="1"/>
    <col min="3" max="3" width="14.7109375" customWidth="1"/>
    <col min="4" max="4" width="15.42578125" customWidth="1"/>
    <col min="5" max="6" width="22.85546875" customWidth="1"/>
    <col min="7" max="8" width="12.140625" customWidth="1"/>
    <col min="9" max="9" width="26" customWidth="1"/>
    <col min="10" max="10" width="15.85546875" customWidth="1"/>
    <col min="11" max="11" width="10.28515625" customWidth="1"/>
    <col min="12" max="12" width="20.7109375" customWidth="1"/>
    <col min="13" max="13" width="20" customWidth="1"/>
    <col min="14" max="14" width="9.140625" customWidth="1"/>
    <col min="15" max="15" width="2.42578125" customWidth="1"/>
    <col min="16" max="16" width="2.140625" customWidth="1"/>
    <col min="17" max="17" width="13.7109375" customWidth="1"/>
    <col min="18" max="18" width="2.28515625" customWidth="1"/>
    <col min="19" max="19" width="12.42578125" customWidth="1"/>
    <col min="20" max="26" width="8.7109375" customWidth="1"/>
  </cols>
  <sheetData>
    <row r="1" spans="1:26" ht="12.75" customHeight="1">
      <c r="A1" s="91" t="s">
        <v>81</v>
      </c>
      <c r="B1" s="33">
        <v>1</v>
      </c>
      <c r="C1" s="33" t="s">
        <v>358</v>
      </c>
      <c r="D1" s="33">
        <v>6</v>
      </c>
      <c r="E1" s="33" t="s">
        <v>366</v>
      </c>
      <c r="F1" s="1"/>
      <c r="G1" s="1"/>
      <c r="H1" s="39"/>
      <c r="I1" s="39"/>
      <c r="J1" s="39"/>
      <c r="K1" s="39"/>
      <c r="L1" s="1"/>
      <c r="M1" s="1"/>
      <c r="N1" s="1"/>
      <c r="O1" s="14"/>
      <c r="P1" s="14"/>
      <c r="Q1" s="14"/>
      <c r="R1" s="14"/>
      <c r="S1" s="14"/>
      <c r="T1" s="1"/>
      <c r="U1" s="1"/>
      <c r="V1" s="1"/>
      <c r="W1" s="1"/>
      <c r="X1" s="1"/>
      <c r="Y1" s="1"/>
      <c r="Z1" s="1"/>
    </row>
    <row r="2" spans="1:26" ht="12.75" customHeight="1" thickBot="1">
      <c r="A2" s="99" t="s">
        <v>78</v>
      </c>
      <c r="B2" s="33">
        <v>2</v>
      </c>
      <c r="C2" s="33" t="s">
        <v>361</v>
      </c>
      <c r="D2" s="33">
        <v>7</v>
      </c>
      <c r="E2" s="33" t="s">
        <v>369</v>
      </c>
      <c r="F2" s="1"/>
      <c r="G2" s="1"/>
      <c r="H2" s="1"/>
      <c r="I2" s="1"/>
      <c r="J2" s="1"/>
      <c r="K2" s="1"/>
      <c r="L2" s="1"/>
      <c r="M2" s="1"/>
      <c r="N2" s="1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</row>
    <row r="3" spans="1:26" ht="12.75" customHeight="1">
      <c r="A3" s="10"/>
      <c r="B3" s="33">
        <v>3</v>
      </c>
      <c r="C3" s="33" t="s">
        <v>359</v>
      </c>
      <c r="D3" s="33">
        <v>8</v>
      </c>
      <c r="E3" s="33" t="s">
        <v>362</v>
      </c>
      <c r="F3" s="1"/>
      <c r="G3" s="1"/>
      <c r="H3" s="1"/>
      <c r="I3" s="1"/>
      <c r="J3" s="1"/>
      <c r="K3" s="1"/>
      <c r="L3" s="1"/>
      <c r="M3" s="1"/>
      <c r="N3" s="1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</row>
    <row r="4" spans="1:26" ht="12.75" customHeight="1">
      <c r="A4" s="10"/>
      <c r="B4" s="33">
        <v>4</v>
      </c>
      <c r="C4" s="33" t="s">
        <v>363</v>
      </c>
      <c r="D4" s="33"/>
      <c r="E4" s="1"/>
      <c r="F4" s="1"/>
      <c r="G4" s="1"/>
      <c r="H4" s="1"/>
      <c r="I4" s="1"/>
      <c r="J4" s="1"/>
      <c r="K4" s="1"/>
      <c r="L4" s="1"/>
      <c r="M4" s="1"/>
      <c r="N4" s="1"/>
      <c r="O4" s="14"/>
      <c r="P4" s="14"/>
      <c r="Q4" s="14"/>
      <c r="R4" s="14"/>
      <c r="S4" s="14"/>
      <c r="T4" s="1"/>
      <c r="U4" s="1"/>
      <c r="V4" s="1"/>
      <c r="W4" s="1"/>
      <c r="X4" s="1"/>
      <c r="Y4" s="1"/>
      <c r="Z4" s="1"/>
    </row>
    <row r="5" spans="1:26" ht="12.75" customHeight="1">
      <c r="A5" s="10"/>
      <c r="B5" s="33">
        <v>5</v>
      </c>
      <c r="C5" s="33" t="s">
        <v>360</v>
      </c>
      <c r="D5" s="33"/>
      <c r="E5" s="1"/>
      <c r="F5" s="1"/>
      <c r="G5" s="1"/>
      <c r="H5" s="1"/>
      <c r="I5" s="1"/>
      <c r="J5" s="1"/>
      <c r="K5" s="1"/>
      <c r="L5" s="1"/>
      <c r="M5" s="1"/>
      <c r="N5" s="1"/>
      <c r="O5" s="14"/>
      <c r="P5" s="14"/>
      <c r="Q5" s="14"/>
      <c r="R5" s="14"/>
      <c r="S5" s="14"/>
      <c r="T5" s="1"/>
      <c r="U5" s="1"/>
      <c r="V5" s="1"/>
      <c r="W5" s="1"/>
      <c r="X5" s="1"/>
      <c r="Y5" s="1"/>
      <c r="Z5" s="1"/>
    </row>
    <row r="6" spans="1:26" ht="12.75" customHeight="1">
      <c r="A6" s="10"/>
      <c r="B6" s="33"/>
      <c r="C6" s="33"/>
      <c r="D6" s="33"/>
      <c r="E6" s="1"/>
      <c r="F6" s="1"/>
      <c r="G6" s="1"/>
      <c r="H6" s="1"/>
      <c r="I6" s="1"/>
      <c r="J6" s="1"/>
      <c r="K6" s="1"/>
      <c r="L6" s="1"/>
      <c r="M6" s="1"/>
      <c r="N6" s="1"/>
      <c r="O6" s="14"/>
      <c r="P6" s="14"/>
      <c r="Q6" s="14"/>
      <c r="R6" s="14"/>
      <c r="S6" s="14"/>
      <c r="T6" s="1"/>
      <c r="U6" s="1"/>
      <c r="V6" s="1"/>
      <c r="W6" s="1"/>
      <c r="X6" s="1"/>
      <c r="Y6" s="1"/>
      <c r="Z6" s="1"/>
    </row>
    <row r="7" spans="1:26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4"/>
      <c r="P7" s="14"/>
      <c r="Q7" s="14"/>
      <c r="R7" s="14"/>
      <c r="S7" s="14"/>
      <c r="T7" s="1"/>
      <c r="U7" s="1"/>
      <c r="V7" s="1"/>
      <c r="W7" s="1"/>
      <c r="X7" s="1"/>
      <c r="Y7" s="1"/>
      <c r="Z7" s="1"/>
    </row>
    <row r="8" spans="1:26" ht="13.5" customHeight="1">
      <c r="A8" s="4" t="s">
        <v>42</v>
      </c>
      <c r="B8" s="4" t="s">
        <v>43</v>
      </c>
      <c r="C8" s="4" t="s">
        <v>44</v>
      </c>
      <c r="D8" s="4" t="s">
        <v>45</v>
      </c>
      <c r="E8" s="4" t="s">
        <v>46</v>
      </c>
      <c r="F8" s="4" t="s">
        <v>47</v>
      </c>
      <c r="G8" s="4" t="s">
        <v>48</v>
      </c>
      <c r="H8" s="4" t="s">
        <v>68</v>
      </c>
      <c r="I8" s="4" t="s">
        <v>69</v>
      </c>
      <c r="J8" s="4" t="s">
        <v>50</v>
      </c>
      <c r="K8" s="4" t="s">
        <v>51</v>
      </c>
      <c r="L8" s="4" t="s">
        <v>52</v>
      </c>
      <c r="M8" s="4" t="s">
        <v>53</v>
      </c>
      <c r="N8" s="1"/>
      <c r="O8" s="14"/>
      <c r="P8" s="14"/>
      <c r="Q8" s="14"/>
      <c r="R8" s="14"/>
      <c r="S8" s="14"/>
      <c r="T8" s="1"/>
      <c r="U8" s="1"/>
      <c r="V8" s="1"/>
      <c r="W8" s="1"/>
      <c r="X8" s="1"/>
      <c r="Y8" s="1"/>
      <c r="Z8" s="1"/>
    </row>
    <row r="9" spans="1:26" ht="13.5" customHeight="1">
      <c r="A9" s="1"/>
      <c r="B9" s="1"/>
      <c r="C9" s="1"/>
      <c r="D9" s="1"/>
      <c r="E9" s="1"/>
      <c r="F9" s="1"/>
      <c r="G9" s="1"/>
      <c r="H9" s="3"/>
      <c r="I9" s="1"/>
      <c r="J9" s="1"/>
      <c r="K9" s="1"/>
      <c r="L9" s="1"/>
      <c r="M9" s="2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>
      <c r="A10" s="31" t="s">
        <v>72</v>
      </c>
      <c r="B10" s="32"/>
      <c r="C10" s="34"/>
      <c r="D10" s="33"/>
      <c r="E10" s="33"/>
      <c r="F10" s="33"/>
      <c r="G10" s="33"/>
      <c r="H10" s="34"/>
      <c r="I10" s="35"/>
      <c r="J10" s="33"/>
      <c r="K10" s="33"/>
      <c r="L10" s="33"/>
      <c r="M10" s="33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26">
        <v>1</v>
      </c>
      <c r="B11" s="51" t="s">
        <v>357</v>
      </c>
      <c r="C11" s="52">
        <v>45589</v>
      </c>
      <c r="D11" s="53">
        <v>0.83333333333333337</v>
      </c>
      <c r="E11" s="33" t="s">
        <v>369</v>
      </c>
      <c r="F11" s="33" t="s">
        <v>358</v>
      </c>
      <c r="G11" s="51"/>
      <c r="H11" s="51"/>
      <c r="I11" s="51" t="s">
        <v>86</v>
      </c>
      <c r="J11" s="51" t="s">
        <v>87</v>
      </c>
      <c r="K11" s="55"/>
      <c r="L11" s="115" t="s">
        <v>27</v>
      </c>
      <c r="M11" s="56" t="s">
        <v>106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26">
        <v>2</v>
      </c>
      <c r="B12" s="51" t="str">
        <f t="shared" ref="B12:B16" si="0">TEXT(C12,"dddd")</f>
        <v>woensdag</v>
      </c>
      <c r="C12" s="52">
        <v>45595</v>
      </c>
      <c r="D12" s="53">
        <v>0.83333333333333337</v>
      </c>
      <c r="E12" s="33" t="s">
        <v>359</v>
      </c>
      <c r="F12" s="33" t="s">
        <v>369</v>
      </c>
      <c r="G12" s="51"/>
      <c r="H12" s="51"/>
      <c r="I12" s="51" t="s">
        <v>142</v>
      </c>
      <c r="J12" s="51" t="s">
        <v>143</v>
      </c>
      <c r="K12" s="55"/>
      <c r="L12" s="59" t="s">
        <v>106</v>
      </c>
      <c r="M12" s="56" t="s">
        <v>106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26">
        <v>3</v>
      </c>
      <c r="B13" s="51" t="str">
        <f t="shared" si="0"/>
        <v>dinsdag</v>
      </c>
      <c r="C13" s="52">
        <v>45608</v>
      </c>
      <c r="D13" s="53">
        <v>0.83333333333333337</v>
      </c>
      <c r="E13" s="33" t="s">
        <v>360</v>
      </c>
      <c r="F13" s="33" t="s">
        <v>369</v>
      </c>
      <c r="G13" s="51"/>
      <c r="H13" s="51"/>
      <c r="I13" s="51" t="s">
        <v>279</v>
      </c>
      <c r="J13" s="51" t="s">
        <v>147</v>
      </c>
      <c r="K13" s="55"/>
      <c r="L13" s="59" t="s">
        <v>106</v>
      </c>
      <c r="M13" s="56" t="s">
        <v>106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26">
        <v>4</v>
      </c>
      <c r="B14" s="51" t="str">
        <f t="shared" si="0"/>
        <v>donderdag</v>
      </c>
      <c r="C14" s="52">
        <v>45617</v>
      </c>
      <c r="D14" s="53">
        <v>0.83333333333333337</v>
      </c>
      <c r="E14" s="33" t="s">
        <v>369</v>
      </c>
      <c r="F14" s="33" t="s">
        <v>361</v>
      </c>
      <c r="G14" s="51"/>
      <c r="H14" s="51"/>
      <c r="I14" s="51" t="s">
        <v>86</v>
      </c>
      <c r="J14" s="51" t="s">
        <v>87</v>
      </c>
      <c r="K14" s="55"/>
      <c r="L14" s="59" t="s">
        <v>41</v>
      </c>
      <c r="M14" s="56" t="s">
        <v>106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26">
        <v>5</v>
      </c>
      <c r="B15" s="51" t="str">
        <f t="shared" si="0"/>
        <v>dinsdag</v>
      </c>
      <c r="C15" s="52">
        <v>45622</v>
      </c>
      <c r="D15" s="53">
        <v>0.84375</v>
      </c>
      <c r="E15" s="33" t="s">
        <v>362</v>
      </c>
      <c r="F15" s="33" t="s">
        <v>369</v>
      </c>
      <c r="G15" s="51"/>
      <c r="H15" s="51"/>
      <c r="I15" s="51" t="s">
        <v>118</v>
      </c>
      <c r="J15" s="51" t="s">
        <v>119</v>
      </c>
      <c r="K15" s="55"/>
      <c r="L15" s="59" t="s">
        <v>106</v>
      </c>
      <c r="M15" s="56" t="s">
        <v>106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26">
        <v>6</v>
      </c>
      <c r="B16" s="51" t="str">
        <f t="shared" si="0"/>
        <v>donderdag</v>
      </c>
      <c r="C16" s="52">
        <v>45638</v>
      </c>
      <c r="D16" s="53">
        <v>0.83333333333333337</v>
      </c>
      <c r="E16" s="33" t="s">
        <v>363</v>
      </c>
      <c r="F16" s="33" t="s">
        <v>369</v>
      </c>
      <c r="G16" s="51"/>
      <c r="H16" s="51"/>
      <c r="I16" s="93" t="s">
        <v>364</v>
      </c>
      <c r="J16" s="51" t="s">
        <v>365</v>
      </c>
      <c r="K16" s="55"/>
      <c r="L16" s="59" t="s">
        <v>106</v>
      </c>
      <c r="M16" s="56" t="s">
        <v>106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26">
        <v>7</v>
      </c>
      <c r="B17" s="51" t="str">
        <f t="shared" ref="B17" si="1">TEXT(C17,"dddd")</f>
        <v>donderdag</v>
      </c>
      <c r="C17" s="52">
        <v>45645</v>
      </c>
      <c r="D17" s="53">
        <v>0.83333333333333337</v>
      </c>
      <c r="E17" s="33" t="s">
        <v>369</v>
      </c>
      <c r="F17" s="33" t="s">
        <v>366</v>
      </c>
      <c r="G17" s="51"/>
      <c r="H17" s="51"/>
      <c r="I17" s="51" t="s">
        <v>86</v>
      </c>
      <c r="J17" s="51" t="s">
        <v>87</v>
      </c>
      <c r="K17" s="55"/>
      <c r="L17" s="59" t="s">
        <v>40</v>
      </c>
      <c r="M17" s="56" t="s">
        <v>106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26"/>
      <c r="B18" s="51"/>
      <c r="C18" s="52"/>
      <c r="D18" s="58"/>
      <c r="E18" s="51"/>
      <c r="F18" s="54"/>
      <c r="G18" s="51"/>
      <c r="H18" s="51"/>
      <c r="I18" s="54"/>
      <c r="J18" s="54"/>
      <c r="K18" s="59"/>
      <c r="L18" s="59"/>
      <c r="M18" s="59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31" t="s">
        <v>73</v>
      </c>
      <c r="B19" s="51"/>
      <c r="C19" s="52"/>
      <c r="D19" s="58"/>
      <c r="E19" s="54"/>
      <c r="F19" s="51"/>
      <c r="G19" s="51"/>
      <c r="H19" s="51"/>
      <c r="I19" s="54"/>
      <c r="J19" s="54"/>
      <c r="K19" s="62"/>
      <c r="L19" s="59"/>
      <c r="M19" s="59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26">
        <v>8</v>
      </c>
      <c r="B20" s="51" t="str">
        <f t="shared" ref="B20:B25" si="2">TEXT(C20,"dddd")</f>
        <v>zaterdag</v>
      </c>
      <c r="C20" s="52"/>
      <c r="D20" s="53"/>
      <c r="E20" s="33"/>
      <c r="F20" s="33"/>
      <c r="G20" s="51"/>
      <c r="H20" s="51"/>
      <c r="I20" s="51"/>
      <c r="J20" s="51"/>
      <c r="K20" s="55"/>
      <c r="L20" s="89"/>
      <c r="M20" s="56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26">
        <v>9</v>
      </c>
      <c r="B21" s="51" t="str">
        <f t="shared" si="2"/>
        <v>zaterdag</v>
      </c>
      <c r="C21" s="52"/>
      <c r="D21" s="53"/>
      <c r="E21" s="33"/>
      <c r="F21" s="33"/>
      <c r="G21" s="51"/>
      <c r="H21" s="51"/>
      <c r="I21" s="51"/>
      <c r="J21" s="51"/>
      <c r="K21" s="55"/>
      <c r="L21" s="59"/>
      <c r="M21" s="56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26">
        <v>10</v>
      </c>
      <c r="B22" s="51" t="str">
        <f t="shared" si="2"/>
        <v>zaterdag</v>
      </c>
      <c r="C22" s="52"/>
      <c r="D22" s="53"/>
      <c r="E22" s="33"/>
      <c r="F22" s="33"/>
      <c r="G22" s="51"/>
      <c r="H22" s="51"/>
      <c r="I22" s="51"/>
      <c r="J22" s="51"/>
      <c r="K22" s="55"/>
      <c r="L22" s="59"/>
      <c r="M22" s="56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31">
        <v>11</v>
      </c>
      <c r="B23" s="51" t="str">
        <f t="shared" si="2"/>
        <v>zaterdag</v>
      </c>
      <c r="C23" s="52"/>
      <c r="D23" s="53"/>
      <c r="E23" s="33"/>
      <c r="F23" s="33"/>
      <c r="G23" s="51"/>
      <c r="H23" s="51"/>
      <c r="I23" s="51"/>
      <c r="J23" s="51"/>
      <c r="K23" s="55"/>
      <c r="L23" s="89"/>
      <c r="M23" s="56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31">
        <v>12</v>
      </c>
      <c r="B24" s="51" t="str">
        <f t="shared" si="2"/>
        <v>zaterdag</v>
      </c>
      <c r="C24" s="52"/>
      <c r="D24" s="53"/>
      <c r="E24" s="33"/>
      <c r="F24" s="33"/>
      <c r="G24" s="51"/>
      <c r="H24" s="51"/>
      <c r="I24" s="51"/>
      <c r="J24" s="51"/>
      <c r="K24" s="55"/>
      <c r="L24" s="59"/>
      <c r="M24" s="56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31">
        <v>13</v>
      </c>
      <c r="B25" s="51" t="str">
        <f t="shared" si="2"/>
        <v>zaterdag</v>
      </c>
      <c r="C25" s="52"/>
      <c r="D25" s="53"/>
      <c r="E25" s="33"/>
      <c r="F25" s="33"/>
      <c r="G25" s="51"/>
      <c r="H25" s="51"/>
      <c r="I25" s="51"/>
      <c r="J25" s="51"/>
      <c r="K25" s="55"/>
      <c r="L25" s="89"/>
      <c r="M25" s="56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26">
        <v>14</v>
      </c>
      <c r="B26" s="51" t="str">
        <f>TEXT(C26,"dddd")</f>
        <v>zaterdag</v>
      </c>
      <c r="C26" s="94"/>
      <c r="D26" s="53"/>
      <c r="E26" s="33"/>
      <c r="F26" s="33"/>
      <c r="G26" s="51"/>
      <c r="H26" s="51"/>
      <c r="I26" s="51"/>
      <c r="J26" s="51"/>
      <c r="K26" s="62"/>
      <c r="L26" s="56"/>
      <c r="M26" s="56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/>
    <row r="201" spans="1:26" ht="15.75" customHeight="1"/>
    <row r="202" spans="1:26" ht="15.75" customHeight="1"/>
    <row r="203" spans="1:26" ht="15.75" customHeight="1"/>
    <row r="204" spans="1:26" ht="15.75" customHeight="1"/>
    <row r="205" spans="1:26" ht="15.75" customHeight="1"/>
    <row r="206" spans="1:26" ht="15.75" customHeight="1"/>
    <row r="207" spans="1:26" ht="15.75" customHeight="1"/>
    <row r="208" spans="1:26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</sheetData>
  <pageMargins left="0.70866141732283472" right="0.70866141732283472" top="0.74803149606299213" bottom="0.74803149606299213" header="0" footer="0"/>
  <pageSetup paperSize="9" scale="66" orientation="landscape" r:id="rId1"/>
  <headerFooter>
    <oddHeader>&amp;LVC FORTUTAS&amp;CSeizoen 2023-2024&amp;RWedstrijdprogramma RD1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999"/>
  <sheetViews>
    <sheetView zoomScaleNormal="100" workbookViewId="0">
      <selection activeCell="D32" sqref="D32"/>
    </sheetView>
  </sheetViews>
  <sheetFormatPr defaultColWidth="14.42578125" defaultRowHeight="15" customHeight="1"/>
  <cols>
    <col min="1" max="1" width="8.7109375" customWidth="1"/>
    <col min="2" max="2" width="10.42578125" customWidth="1"/>
    <col min="3" max="3" width="12.85546875" customWidth="1"/>
    <col min="4" max="4" width="11.140625" customWidth="1"/>
    <col min="5" max="5" width="25.7109375" customWidth="1"/>
    <col min="6" max="6" width="32.42578125" customWidth="1"/>
    <col min="7" max="7" width="15.140625" customWidth="1"/>
    <col min="8" max="8" width="10.7109375" customWidth="1"/>
    <col min="9" max="9" width="27.28515625" customWidth="1"/>
    <col min="10" max="10" width="16.28515625" customWidth="1"/>
    <col min="11" max="11" width="8.7109375" customWidth="1"/>
    <col min="12" max="12" width="19" customWidth="1"/>
    <col min="13" max="13" width="36.140625" customWidth="1"/>
    <col min="14" max="14" width="3.140625" customWidth="1"/>
    <col min="15" max="15" width="2.42578125" customWidth="1"/>
    <col min="16" max="16" width="2.140625" customWidth="1"/>
    <col min="17" max="17" width="13.7109375" customWidth="1"/>
    <col min="18" max="18" width="2.28515625" customWidth="1"/>
    <col min="19" max="19" width="12.42578125" customWidth="1"/>
    <col min="20" max="26" width="8.7109375" customWidth="1"/>
  </cols>
  <sheetData>
    <row r="1" spans="1:19" ht="12.75" customHeight="1">
      <c r="A1" s="1"/>
      <c r="B1" s="1"/>
      <c r="C1" s="11" t="s">
        <v>55</v>
      </c>
      <c r="D1" s="12" t="s">
        <v>56</v>
      </c>
      <c r="E1" s="51" t="s">
        <v>158</v>
      </c>
      <c r="F1" s="12" t="s">
        <v>57</v>
      </c>
      <c r="G1" s="51" t="s">
        <v>152</v>
      </c>
      <c r="H1" s="13"/>
      <c r="I1" s="1"/>
      <c r="J1" s="1"/>
      <c r="K1" s="1"/>
      <c r="L1" s="1"/>
      <c r="M1" s="1"/>
      <c r="O1" s="14"/>
      <c r="P1" s="14"/>
      <c r="Q1" s="14"/>
      <c r="R1" s="14"/>
      <c r="S1" s="14"/>
    </row>
    <row r="2" spans="1:19" ht="12.75" customHeight="1" thickBot="1">
      <c r="A2" s="1"/>
      <c r="B2" s="1"/>
      <c r="C2" s="68" t="s">
        <v>179</v>
      </c>
      <c r="D2" s="15" t="s">
        <v>58</v>
      </c>
      <c r="E2" s="51" t="s">
        <v>157</v>
      </c>
      <c r="F2" s="15" t="s">
        <v>59</v>
      </c>
      <c r="G2" s="51" t="s">
        <v>160</v>
      </c>
      <c r="H2" s="16"/>
      <c r="I2" s="1"/>
      <c r="J2" s="1"/>
      <c r="K2" s="1"/>
      <c r="L2" s="1"/>
      <c r="M2" s="1"/>
      <c r="O2" s="14"/>
      <c r="P2" s="14"/>
      <c r="Q2" s="14"/>
      <c r="R2" s="14"/>
      <c r="S2" s="14"/>
    </row>
    <row r="3" spans="1:19" ht="12.75" customHeight="1">
      <c r="A3" s="1"/>
      <c r="B3" s="1"/>
      <c r="C3" s="1"/>
      <c r="D3" s="15" t="s">
        <v>60</v>
      </c>
      <c r="E3" s="51" t="s">
        <v>156</v>
      </c>
      <c r="F3" s="15" t="s">
        <v>61</v>
      </c>
      <c r="G3" s="51" t="s">
        <v>159</v>
      </c>
      <c r="H3" s="16"/>
      <c r="I3" s="1"/>
      <c r="J3" s="1"/>
      <c r="K3" s="1"/>
      <c r="L3" s="1"/>
      <c r="M3" s="1"/>
      <c r="O3" s="14"/>
      <c r="P3" s="14"/>
      <c r="Q3" s="14"/>
      <c r="R3" s="14"/>
      <c r="S3" s="14"/>
    </row>
    <row r="4" spans="1:19" ht="12.75" customHeight="1">
      <c r="A4" s="1"/>
      <c r="B4" s="1"/>
      <c r="C4" s="1"/>
      <c r="D4" s="15" t="s">
        <v>62</v>
      </c>
      <c r="E4" s="51" t="s">
        <v>84</v>
      </c>
      <c r="F4" s="15" t="s">
        <v>63</v>
      </c>
      <c r="G4" s="51" t="s">
        <v>155</v>
      </c>
      <c r="H4" s="16"/>
      <c r="I4" s="1"/>
      <c r="J4" s="1"/>
      <c r="K4" s="1"/>
      <c r="L4" s="1"/>
      <c r="M4" s="1"/>
      <c r="O4" s="14"/>
      <c r="P4" s="14"/>
      <c r="Q4" s="14"/>
      <c r="R4" s="14"/>
      <c r="S4" s="14"/>
    </row>
    <row r="5" spans="1:19" ht="12.75" customHeight="1">
      <c r="A5" s="1"/>
      <c r="B5" s="1"/>
      <c r="C5" s="1"/>
      <c r="D5" s="15" t="s">
        <v>64</v>
      </c>
      <c r="E5" s="51" t="s">
        <v>154</v>
      </c>
      <c r="F5" s="15" t="s">
        <v>65</v>
      </c>
      <c r="G5" s="51"/>
      <c r="H5" s="16"/>
      <c r="I5" s="1"/>
      <c r="J5" s="1"/>
      <c r="K5" s="1"/>
      <c r="L5" s="1"/>
      <c r="M5" s="1"/>
      <c r="O5" s="14"/>
      <c r="P5" s="14"/>
      <c r="Q5" s="14"/>
      <c r="R5" s="14"/>
      <c r="S5" s="14"/>
    </row>
    <row r="6" spans="1:19" ht="12.75" customHeight="1">
      <c r="A6" s="1"/>
      <c r="B6" s="1"/>
      <c r="C6" s="1"/>
      <c r="D6" s="17" t="s">
        <v>66</v>
      </c>
      <c r="E6" s="51" t="s">
        <v>153</v>
      </c>
      <c r="F6" s="17" t="s">
        <v>67</v>
      </c>
      <c r="G6" s="17"/>
      <c r="H6" s="18"/>
      <c r="I6" s="1"/>
      <c r="J6" s="1"/>
      <c r="K6" s="1"/>
      <c r="L6" s="1"/>
      <c r="M6" s="1"/>
      <c r="O6" s="14"/>
      <c r="P6" s="14"/>
      <c r="Q6" s="14"/>
      <c r="R6" s="14"/>
      <c r="S6" s="14"/>
    </row>
    <row r="7" spans="1:19" ht="12.75" customHeight="1">
      <c r="A7" s="1"/>
      <c r="B7" s="19"/>
      <c r="C7" s="10"/>
      <c r="D7" s="20"/>
      <c r="E7" s="1"/>
      <c r="F7" s="20"/>
      <c r="G7" s="9"/>
      <c r="H7" s="9"/>
      <c r="I7" s="1"/>
      <c r="J7" s="1"/>
      <c r="K7" s="1"/>
      <c r="L7" s="1"/>
      <c r="M7" s="1"/>
      <c r="O7" s="14"/>
      <c r="P7" s="14"/>
      <c r="Q7" s="14"/>
      <c r="R7" s="14"/>
      <c r="S7" s="14"/>
    </row>
    <row r="8" spans="1:19" ht="12.75" customHeight="1">
      <c r="A8" s="4" t="s">
        <v>42</v>
      </c>
      <c r="B8" s="4" t="s">
        <v>43</v>
      </c>
      <c r="C8" s="4" t="s">
        <v>44</v>
      </c>
      <c r="D8" s="4" t="s">
        <v>45</v>
      </c>
      <c r="E8" s="4" t="s">
        <v>46</v>
      </c>
      <c r="F8" s="4" t="s">
        <v>47</v>
      </c>
      <c r="G8" s="4" t="s">
        <v>48</v>
      </c>
      <c r="H8" s="4" t="s">
        <v>68</v>
      </c>
      <c r="I8" s="4" t="s">
        <v>69</v>
      </c>
      <c r="J8" s="4" t="s">
        <v>50</v>
      </c>
      <c r="K8" s="4" t="s">
        <v>51</v>
      </c>
      <c r="L8" s="4" t="s">
        <v>52</v>
      </c>
      <c r="M8" s="107" t="s">
        <v>53</v>
      </c>
      <c r="N8" s="101"/>
      <c r="O8" s="14"/>
      <c r="P8" s="14"/>
      <c r="Q8" s="14"/>
      <c r="R8" s="14"/>
      <c r="S8" s="14"/>
    </row>
    <row r="9" spans="1:19" ht="12.75" customHeight="1">
      <c r="A9" s="1"/>
      <c r="B9" s="1"/>
      <c r="C9" s="1"/>
      <c r="D9" s="1"/>
      <c r="E9" s="1"/>
      <c r="F9" s="1"/>
      <c r="G9" s="1"/>
      <c r="H9" s="3"/>
      <c r="I9" s="1"/>
      <c r="J9" s="1"/>
      <c r="K9" s="1"/>
      <c r="L9" s="1"/>
      <c r="M9" s="108"/>
    </row>
    <row r="10" spans="1:19" ht="12.75" customHeight="1">
      <c r="A10" s="22"/>
      <c r="B10" s="23"/>
      <c r="C10" s="22"/>
      <c r="D10" s="22"/>
      <c r="E10" s="22"/>
      <c r="F10" s="22"/>
      <c r="G10" s="22"/>
      <c r="H10" s="24"/>
      <c r="I10" s="25"/>
      <c r="J10" s="22"/>
      <c r="K10" s="22"/>
      <c r="L10" s="33"/>
      <c r="M10" s="54"/>
    </row>
    <row r="11" spans="1:19" ht="13.5" customHeight="1">
      <c r="A11" s="26">
        <v>1</v>
      </c>
      <c r="B11" s="54" t="str">
        <f t="shared" ref="B11:B28" si="0">TEXT(C11,"dddd")</f>
        <v>zaterdag</v>
      </c>
      <c r="C11" s="60">
        <v>45570</v>
      </c>
      <c r="D11" s="58">
        <v>45570.75</v>
      </c>
      <c r="E11" s="51" t="s">
        <v>84</v>
      </c>
      <c r="F11" s="51" t="s">
        <v>152</v>
      </c>
      <c r="G11" s="51" t="s">
        <v>161</v>
      </c>
      <c r="H11" s="51" t="s">
        <v>85</v>
      </c>
      <c r="I11" s="51" t="s">
        <v>86</v>
      </c>
      <c r="J11" s="51" t="s">
        <v>87</v>
      </c>
      <c r="K11" s="55" t="s">
        <v>353</v>
      </c>
      <c r="L11" s="59" t="s">
        <v>39</v>
      </c>
      <c r="M11" s="59" t="s">
        <v>31</v>
      </c>
      <c r="N11" s="59"/>
    </row>
    <row r="12" spans="1:19" ht="13.5" customHeight="1">
      <c r="A12" s="26">
        <v>2</v>
      </c>
      <c r="B12" s="54" t="str">
        <f>TEXT(C12,"dddd")</f>
        <v>zaterdag</v>
      </c>
      <c r="C12" s="60">
        <v>45577</v>
      </c>
      <c r="D12" s="58">
        <v>45577.770833333336</v>
      </c>
      <c r="E12" s="51" t="s">
        <v>153</v>
      </c>
      <c r="F12" s="51" t="s">
        <v>84</v>
      </c>
      <c r="G12" s="51" t="s">
        <v>162</v>
      </c>
      <c r="H12" s="51" t="s">
        <v>117</v>
      </c>
      <c r="I12" s="51" t="s">
        <v>118</v>
      </c>
      <c r="J12" s="51" t="s">
        <v>119</v>
      </c>
      <c r="K12" s="55"/>
      <c r="L12" s="59" t="s">
        <v>106</v>
      </c>
      <c r="M12" s="59" t="s">
        <v>106</v>
      </c>
    </row>
    <row r="13" spans="1:19" ht="13.5" customHeight="1">
      <c r="A13" s="26">
        <v>3</v>
      </c>
      <c r="B13" s="54" t="str">
        <f t="shared" si="0"/>
        <v>zaterdag</v>
      </c>
      <c r="C13" s="60">
        <v>45584</v>
      </c>
      <c r="D13" s="58">
        <v>45584.75</v>
      </c>
      <c r="E13" s="51" t="s">
        <v>84</v>
      </c>
      <c r="F13" s="51" t="s">
        <v>154</v>
      </c>
      <c r="G13" s="51" t="s">
        <v>163</v>
      </c>
      <c r="H13" s="51" t="s">
        <v>85</v>
      </c>
      <c r="I13" s="51" t="s">
        <v>86</v>
      </c>
      <c r="J13" s="51" t="s">
        <v>87</v>
      </c>
      <c r="K13" s="55"/>
      <c r="L13" s="89" t="s">
        <v>347</v>
      </c>
      <c r="M13" s="59" t="s">
        <v>349</v>
      </c>
      <c r="N13" s="59"/>
    </row>
    <row r="14" spans="1:19" ht="13.5" customHeight="1">
      <c r="A14" s="26">
        <v>4</v>
      </c>
      <c r="B14" s="54" t="str">
        <f t="shared" si="0"/>
        <v>zaterdag</v>
      </c>
      <c r="C14" s="60">
        <v>45605</v>
      </c>
      <c r="D14" s="58">
        <v>45605.604166666999</v>
      </c>
      <c r="E14" s="51" t="s">
        <v>155</v>
      </c>
      <c r="F14" s="51" t="s">
        <v>84</v>
      </c>
      <c r="G14" s="51" t="s">
        <v>164</v>
      </c>
      <c r="H14" s="51" t="s">
        <v>141</v>
      </c>
      <c r="I14" s="51" t="s">
        <v>142</v>
      </c>
      <c r="J14" s="51" t="s">
        <v>143</v>
      </c>
      <c r="K14" s="55"/>
      <c r="L14" s="59" t="s">
        <v>106</v>
      </c>
      <c r="M14" s="59" t="s">
        <v>106</v>
      </c>
    </row>
    <row r="15" spans="1:19" ht="13.5" customHeight="1">
      <c r="A15" s="26">
        <v>5</v>
      </c>
      <c r="B15" s="51" t="str">
        <f t="shared" si="0"/>
        <v>zaterdag</v>
      </c>
      <c r="C15" s="52">
        <v>45612</v>
      </c>
      <c r="D15" s="53">
        <v>45612.541666666999</v>
      </c>
      <c r="E15" s="51" t="s">
        <v>156</v>
      </c>
      <c r="F15" s="51" t="s">
        <v>84</v>
      </c>
      <c r="G15" s="51" t="s">
        <v>165</v>
      </c>
      <c r="H15" s="51" t="s">
        <v>130</v>
      </c>
      <c r="I15" s="51" t="s">
        <v>131</v>
      </c>
      <c r="J15" s="51" t="s">
        <v>132</v>
      </c>
      <c r="K15" s="55"/>
      <c r="L15" s="59" t="s">
        <v>106</v>
      </c>
      <c r="M15" s="59" t="s">
        <v>106</v>
      </c>
    </row>
    <row r="16" spans="1:19" ht="13.5" customHeight="1">
      <c r="A16" s="26">
        <v>6</v>
      </c>
      <c r="B16" s="51" t="str">
        <f t="shared" si="0"/>
        <v>zaterdag</v>
      </c>
      <c r="C16" s="52">
        <v>45619</v>
      </c>
      <c r="D16" s="53">
        <v>45619.75</v>
      </c>
      <c r="E16" s="51" t="s">
        <v>84</v>
      </c>
      <c r="F16" s="51" t="s">
        <v>157</v>
      </c>
      <c r="G16" s="51" t="s">
        <v>166</v>
      </c>
      <c r="H16" s="51" t="s">
        <v>85</v>
      </c>
      <c r="I16" s="51" t="s">
        <v>86</v>
      </c>
      <c r="J16" s="51" t="s">
        <v>87</v>
      </c>
      <c r="K16" s="55"/>
      <c r="L16" s="59" t="s">
        <v>20</v>
      </c>
      <c r="M16" s="59" t="s">
        <v>288</v>
      </c>
    </row>
    <row r="17" spans="1:26" ht="13.5" customHeight="1">
      <c r="A17" s="26">
        <v>7</v>
      </c>
      <c r="B17" s="51" t="str">
        <f t="shared" si="0"/>
        <v>zaterdag</v>
      </c>
      <c r="C17" s="52">
        <v>45626</v>
      </c>
      <c r="D17" s="53">
        <v>45626.708333333001</v>
      </c>
      <c r="E17" s="51" t="s">
        <v>158</v>
      </c>
      <c r="F17" s="51" t="s">
        <v>84</v>
      </c>
      <c r="G17" s="51" t="s">
        <v>167</v>
      </c>
      <c r="H17" s="51" t="s">
        <v>97</v>
      </c>
      <c r="I17" s="51" t="s">
        <v>98</v>
      </c>
      <c r="J17" s="51" t="s">
        <v>99</v>
      </c>
      <c r="K17" s="55"/>
      <c r="L17" s="59" t="s">
        <v>106</v>
      </c>
      <c r="M17" s="59" t="s">
        <v>106</v>
      </c>
    </row>
    <row r="18" spans="1:26" ht="13.5" customHeight="1">
      <c r="A18" s="26">
        <v>8</v>
      </c>
      <c r="B18" s="51" t="str">
        <f t="shared" si="0"/>
        <v>zaterdag</v>
      </c>
      <c r="C18" s="52">
        <v>45633</v>
      </c>
      <c r="D18" s="53">
        <v>45633.75</v>
      </c>
      <c r="E18" s="51" t="s">
        <v>84</v>
      </c>
      <c r="F18" s="51" t="s">
        <v>159</v>
      </c>
      <c r="G18" s="51" t="s">
        <v>168</v>
      </c>
      <c r="H18" s="51" t="s">
        <v>85</v>
      </c>
      <c r="I18" s="51" t="s">
        <v>86</v>
      </c>
      <c r="J18" s="51" t="s">
        <v>87</v>
      </c>
      <c r="K18" s="55"/>
      <c r="L18" s="59" t="s">
        <v>21</v>
      </c>
      <c r="M18" s="59" t="s">
        <v>351</v>
      </c>
    </row>
    <row r="19" spans="1:26" ht="13.5" customHeight="1">
      <c r="A19" s="26">
        <v>9</v>
      </c>
      <c r="B19" s="51" t="str">
        <f t="shared" si="0"/>
        <v>zaterdag</v>
      </c>
      <c r="C19" s="52">
        <v>45640</v>
      </c>
      <c r="D19" s="53">
        <v>45640.729166666999</v>
      </c>
      <c r="E19" s="51" t="s">
        <v>160</v>
      </c>
      <c r="F19" s="51" t="s">
        <v>84</v>
      </c>
      <c r="G19" s="51" t="s">
        <v>169</v>
      </c>
      <c r="H19" s="51" t="s">
        <v>100</v>
      </c>
      <c r="I19" s="51" t="s">
        <v>101</v>
      </c>
      <c r="J19" s="51" t="s">
        <v>102</v>
      </c>
      <c r="K19" s="55"/>
      <c r="L19" s="59" t="s">
        <v>106</v>
      </c>
      <c r="M19" s="59" t="s">
        <v>106</v>
      </c>
    </row>
    <row r="20" spans="1:26" ht="13.5" customHeight="1">
      <c r="A20" s="26">
        <v>10</v>
      </c>
      <c r="B20" s="51" t="str">
        <f t="shared" si="0"/>
        <v>zaterdag</v>
      </c>
      <c r="C20" s="52">
        <v>45668</v>
      </c>
      <c r="D20" s="53">
        <v>45668.75</v>
      </c>
      <c r="E20" s="51" t="s">
        <v>84</v>
      </c>
      <c r="F20" s="51" t="s">
        <v>153</v>
      </c>
      <c r="G20" s="51" t="s">
        <v>170</v>
      </c>
      <c r="H20" s="51" t="s">
        <v>85</v>
      </c>
      <c r="I20" s="51" t="s">
        <v>86</v>
      </c>
      <c r="J20" s="51" t="s">
        <v>87</v>
      </c>
      <c r="K20" s="55"/>
      <c r="L20" s="59" t="s">
        <v>38</v>
      </c>
      <c r="M20" s="59" t="s">
        <v>5</v>
      </c>
      <c r="T20" s="27"/>
      <c r="U20" s="27"/>
      <c r="V20" s="27"/>
      <c r="W20" s="27"/>
      <c r="X20" s="27"/>
      <c r="Y20" s="27"/>
      <c r="Z20" s="27"/>
    </row>
    <row r="21" spans="1:26" ht="13.5" customHeight="1">
      <c r="A21" s="26">
        <v>11</v>
      </c>
      <c r="B21" s="51" t="str">
        <f t="shared" si="0"/>
        <v>zaterdag</v>
      </c>
      <c r="C21" s="52">
        <v>45675</v>
      </c>
      <c r="D21" s="53">
        <v>45675.729166666999</v>
      </c>
      <c r="E21" s="51" t="s">
        <v>154</v>
      </c>
      <c r="F21" s="51" t="s">
        <v>84</v>
      </c>
      <c r="G21" s="51" t="s">
        <v>171</v>
      </c>
      <c r="H21" s="51" t="s">
        <v>88</v>
      </c>
      <c r="I21" s="51" t="s">
        <v>89</v>
      </c>
      <c r="J21" s="51" t="s">
        <v>90</v>
      </c>
      <c r="K21" s="55"/>
      <c r="L21" s="59" t="s">
        <v>106</v>
      </c>
      <c r="M21" s="59" t="s">
        <v>106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26">
        <v>12</v>
      </c>
      <c r="B22" s="51" t="str">
        <f t="shared" si="0"/>
        <v>zaterdag</v>
      </c>
      <c r="C22" s="52">
        <v>45689</v>
      </c>
      <c r="D22" s="53">
        <v>45689.75</v>
      </c>
      <c r="E22" s="51" t="s">
        <v>84</v>
      </c>
      <c r="F22" s="51" t="s">
        <v>155</v>
      </c>
      <c r="G22" s="51" t="s">
        <v>172</v>
      </c>
      <c r="H22" s="51" t="s">
        <v>85</v>
      </c>
      <c r="I22" s="51" t="s">
        <v>86</v>
      </c>
      <c r="J22" s="51" t="s">
        <v>87</v>
      </c>
      <c r="K22" s="55"/>
      <c r="L22" s="89" t="s">
        <v>21</v>
      </c>
      <c r="M22" s="59" t="s">
        <v>352</v>
      </c>
      <c r="N22" s="59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13.5" customHeight="1">
      <c r="A23" s="26">
        <v>13</v>
      </c>
      <c r="B23" s="51" t="str">
        <f t="shared" si="0"/>
        <v>zaterdag</v>
      </c>
      <c r="C23" s="52">
        <v>45696</v>
      </c>
      <c r="D23" s="53">
        <v>45696.75</v>
      </c>
      <c r="E23" s="51" t="s">
        <v>84</v>
      </c>
      <c r="F23" s="51" t="s">
        <v>156</v>
      </c>
      <c r="G23" s="51" t="s">
        <v>173</v>
      </c>
      <c r="H23" s="51" t="s">
        <v>85</v>
      </c>
      <c r="I23" s="51" t="s">
        <v>86</v>
      </c>
      <c r="J23" s="51" t="s">
        <v>87</v>
      </c>
      <c r="L23" s="89" t="s">
        <v>347</v>
      </c>
      <c r="M23" s="59" t="s">
        <v>286</v>
      </c>
    </row>
    <row r="24" spans="1:26" ht="13.5" customHeight="1">
      <c r="A24" s="26">
        <v>14</v>
      </c>
      <c r="B24" s="51" t="str">
        <f t="shared" si="0"/>
        <v>zaterdag</v>
      </c>
      <c r="C24" s="52">
        <v>45703</v>
      </c>
      <c r="D24" s="53">
        <v>45703.645833333001</v>
      </c>
      <c r="E24" s="51" t="s">
        <v>157</v>
      </c>
      <c r="F24" s="51" t="s">
        <v>84</v>
      </c>
      <c r="G24" s="51" t="s">
        <v>174</v>
      </c>
      <c r="H24" s="51" t="s">
        <v>133</v>
      </c>
      <c r="I24" s="51" t="s">
        <v>134</v>
      </c>
      <c r="J24" s="51" t="s">
        <v>135</v>
      </c>
      <c r="K24" s="55"/>
      <c r="L24" s="59" t="s">
        <v>106</v>
      </c>
      <c r="M24" s="59" t="s">
        <v>106</v>
      </c>
      <c r="N24" s="102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3.5" customHeight="1">
      <c r="A25" s="26">
        <v>15</v>
      </c>
      <c r="B25" s="51" t="str">
        <f t="shared" si="0"/>
        <v>zaterdag</v>
      </c>
      <c r="C25" s="52">
        <v>45710</v>
      </c>
      <c r="D25" s="53">
        <v>45710.75</v>
      </c>
      <c r="E25" s="51" t="s">
        <v>84</v>
      </c>
      <c r="F25" s="51" t="s">
        <v>158</v>
      </c>
      <c r="G25" s="51" t="s">
        <v>175</v>
      </c>
      <c r="H25" s="51" t="s">
        <v>356</v>
      </c>
      <c r="I25" s="51" t="s">
        <v>86</v>
      </c>
      <c r="J25" s="51" t="s">
        <v>87</v>
      </c>
      <c r="K25" s="55"/>
      <c r="L25" s="59" t="s">
        <v>37</v>
      </c>
      <c r="M25" s="59" t="s">
        <v>126</v>
      </c>
    </row>
    <row r="26" spans="1:26" ht="13.5" customHeight="1">
      <c r="A26" s="26">
        <v>16</v>
      </c>
      <c r="B26" s="51" t="str">
        <f t="shared" si="0"/>
        <v>zaterdag</v>
      </c>
      <c r="C26" s="52">
        <v>45738</v>
      </c>
      <c r="D26" s="53">
        <v>45738.666666666999</v>
      </c>
      <c r="E26" s="51" t="s">
        <v>159</v>
      </c>
      <c r="F26" s="51" t="s">
        <v>84</v>
      </c>
      <c r="G26" s="51" t="s">
        <v>176</v>
      </c>
      <c r="H26" s="51" t="s">
        <v>94</v>
      </c>
      <c r="I26" s="51" t="s">
        <v>95</v>
      </c>
      <c r="J26" s="51" t="s">
        <v>96</v>
      </c>
      <c r="K26" s="55"/>
      <c r="L26" s="59" t="s">
        <v>106</v>
      </c>
      <c r="M26" s="59" t="s">
        <v>106</v>
      </c>
    </row>
    <row r="27" spans="1:26" ht="13.5" customHeight="1">
      <c r="A27" s="26">
        <v>17</v>
      </c>
      <c r="B27" s="51" t="str">
        <f t="shared" si="0"/>
        <v>zaterdag</v>
      </c>
      <c r="C27" s="52">
        <v>45745</v>
      </c>
      <c r="D27" s="53">
        <v>45745.75</v>
      </c>
      <c r="E27" s="51" t="s">
        <v>84</v>
      </c>
      <c r="F27" s="51" t="s">
        <v>160</v>
      </c>
      <c r="G27" s="51" t="s">
        <v>177</v>
      </c>
      <c r="H27" s="51" t="s">
        <v>85</v>
      </c>
      <c r="I27" s="51" t="s">
        <v>86</v>
      </c>
      <c r="J27" s="51" t="s">
        <v>87</v>
      </c>
      <c r="K27" s="55"/>
      <c r="L27" s="59" t="s">
        <v>38</v>
      </c>
      <c r="M27" s="59" t="s">
        <v>348</v>
      </c>
    </row>
    <row r="28" spans="1:26" ht="13.5" customHeight="1">
      <c r="A28" s="26">
        <v>18</v>
      </c>
      <c r="B28" s="51" t="str">
        <f t="shared" si="0"/>
        <v>zaterdag</v>
      </c>
      <c r="C28" s="52">
        <v>45752</v>
      </c>
      <c r="D28" s="53">
        <v>45752.666666666999</v>
      </c>
      <c r="E28" s="51" t="s">
        <v>152</v>
      </c>
      <c r="F28" s="51" t="s">
        <v>84</v>
      </c>
      <c r="G28" s="51" t="s">
        <v>178</v>
      </c>
      <c r="H28" s="51" t="s">
        <v>144</v>
      </c>
      <c r="I28" s="51" t="s">
        <v>145</v>
      </c>
      <c r="J28" s="51" t="s">
        <v>146</v>
      </c>
      <c r="K28" s="55"/>
      <c r="L28" s="59" t="s">
        <v>106</v>
      </c>
      <c r="M28" s="59" t="s">
        <v>106</v>
      </c>
    </row>
    <row r="29" spans="1:26" ht="15.75" customHeight="1"/>
    <row r="30" spans="1:26" ht="12.75" customHeight="1">
      <c r="M30" s="1"/>
    </row>
    <row r="31" spans="1:26" ht="12.75" customHeight="1"/>
    <row r="32" spans="1:26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ageMargins left="0.70866141732283472" right="0.70866141732283472" top="0.74803149606299213" bottom="0.74803149606299213" header="0" footer="0"/>
  <pageSetup paperSize="9" scale="62" orientation="landscape" r:id="rId1"/>
  <headerFooter>
    <oddHeader>&amp;LVC FORTUTAS&amp;CSeizoen 2024-2025 &amp;RWedstrijdprogramma ND1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984"/>
  <sheetViews>
    <sheetView view="pageLayout" zoomScaleNormal="100" workbookViewId="0">
      <selection activeCell="K12" sqref="K12"/>
    </sheetView>
  </sheetViews>
  <sheetFormatPr defaultColWidth="14.42578125" defaultRowHeight="15" customHeight="1"/>
  <cols>
    <col min="1" max="1" width="10.42578125" customWidth="1"/>
    <col min="2" max="2" width="11.28515625" customWidth="1"/>
    <col min="3" max="3" width="13.7109375" customWidth="1"/>
    <col min="4" max="4" width="11.42578125" customWidth="1"/>
    <col min="5" max="5" width="20.42578125" customWidth="1"/>
    <col min="6" max="6" width="18.42578125" customWidth="1"/>
    <col min="7" max="7" width="18.140625" customWidth="1"/>
    <col min="8" max="8" width="15.140625" customWidth="1"/>
    <col min="9" max="9" width="25.42578125" customWidth="1"/>
    <col min="10" max="10" width="19.28515625" customWidth="1"/>
    <col min="11" max="11" width="10.28515625" customWidth="1"/>
    <col min="12" max="12" width="21" customWidth="1"/>
    <col min="13" max="13" width="22.5703125" bestFit="1" customWidth="1"/>
    <col min="14" max="14" width="2.42578125" customWidth="1"/>
    <col min="15" max="15" width="2.140625" customWidth="1"/>
    <col min="16" max="16" width="13.7109375" customWidth="1"/>
    <col min="17" max="17" width="2.28515625" customWidth="1"/>
    <col min="18" max="18" width="12.42578125" customWidth="1"/>
    <col min="19" max="19" width="9.140625" customWidth="1"/>
    <col min="20" max="26" width="8.7109375" customWidth="1"/>
  </cols>
  <sheetData>
    <row r="1" spans="1:26" ht="12.75" customHeight="1">
      <c r="C1" s="63" t="s">
        <v>82</v>
      </c>
      <c r="D1" s="70" t="s">
        <v>56</v>
      </c>
      <c r="E1" s="74" t="s">
        <v>204</v>
      </c>
      <c r="F1" s="71" t="s">
        <v>57</v>
      </c>
      <c r="G1" s="51" t="s">
        <v>180</v>
      </c>
      <c r="H1" s="80"/>
      <c r="I1" s="81"/>
      <c r="J1" s="81"/>
      <c r="K1" s="81"/>
      <c r="L1" s="1"/>
      <c r="M1" s="1"/>
      <c r="N1" s="1"/>
      <c r="O1" s="14"/>
      <c r="P1" s="14"/>
      <c r="Q1" s="14"/>
      <c r="R1" s="14"/>
      <c r="S1" s="14"/>
      <c r="T1" s="1"/>
      <c r="U1" s="1"/>
      <c r="V1" s="1"/>
      <c r="W1" s="1"/>
      <c r="X1" s="1"/>
      <c r="Y1" s="1"/>
      <c r="Z1" s="1"/>
    </row>
    <row r="2" spans="1:26" ht="12.75" customHeight="1" thickBot="1">
      <c r="C2" s="68" t="s">
        <v>205</v>
      </c>
      <c r="D2" s="70" t="s">
        <v>58</v>
      </c>
      <c r="E2" s="51" t="s">
        <v>184</v>
      </c>
      <c r="F2" s="71" t="s">
        <v>59</v>
      </c>
      <c r="G2" s="51" t="s">
        <v>182</v>
      </c>
      <c r="H2" s="80"/>
      <c r="I2" s="81"/>
      <c r="J2" s="81"/>
      <c r="K2" s="81"/>
      <c r="L2" s="1"/>
      <c r="M2" s="1"/>
      <c r="N2" s="1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</row>
    <row r="3" spans="1:26" ht="12.75" customHeight="1">
      <c r="C3" s="10"/>
      <c r="D3" s="70" t="s">
        <v>60</v>
      </c>
      <c r="E3" s="51" t="s">
        <v>204</v>
      </c>
      <c r="F3" s="71" t="s">
        <v>61</v>
      </c>
      <c r="G3" s="72" t="s">
        <v>204</v>
      </c>
      <c r="H3" s="80"/>
      <c r="I3" s="81"/>
      <c r="J3" s="81"/>
      <c r="K3" s="81"/>
      <c r="L3" s="1"/>
      <c r="M3" s="1"/>
      <c r="N3" s="1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</row>
    <row r="4" spans="1:26" ht="12.75" customHeight="1">
      <c r="C4" s="10"/>
      <c r="D4" s="70" t="s">
        <v>62</v>
      </c>
      <c r="E4" s="51" t="s">
        <v>111</v>
      </c>
      <c r="F4" s="71" t="s">
        <v>63</v>
      </c>
      <c r="G4" s="51" t="s">
        <v>183</v>
      </c>
      <c r="H4" s="80"/>
      <c r="I4" s="81"/>
      <c r="J4" s="81"/>
      <c r="K4" s="81"/>
      <c r="L4" s="1"/>
      <c r="M4" s="1"/>
      <c r="N4" s="1"/>
      <c r="O4" s="14"/>
      <c r="P4" s="14"/>
      <c r="Q4" s="14"/>
      <c r="R4" s="14"/>
      <c r="S4" s="14"/>
      <c r="T4" s="1"/>
      <c r="U4" s="1"/>
      <c r="V4" s="1"/>
      <c r="W4" s="1"/>
      <c r="X4" s="1"/>
      <c r="Y4" s="1"/>
      <c r="Z4" s="1"/>
    </row>
    <row r="5" spans="1:26" ht="12.75" customHeight="1">
      <c r="C5" s="10"/>
      <c r="D5" s="70" t="s">
        <v>64</v>
      </c>
      <c r="E5" s="75" t="s">
        <v>204</v>
      </c>
      <c r="F5" s="71" t="s">
        <v>65</v>
      </c>
      <c r="G5" s="72"/>
      <c r="H5" s="80"/>
      <c r="I5" s="81"/>
      <c r="J5" s="81"/>
      <c r="K5" s="81"/>
      <c r="L5" s="1"/>
      <c r="M5" s="1"/>
      <c r="N5" s="1"/>
      <c r="O5" s="14"/>
      <c r="P5" s="14"/>
      <c r="Q5" s="14"/>
      <c r="R5" s="14"/>
      <c r="S5" s="14"/>
      <c r="T5" s="1"/>
      <c r="U5" s="1"/>
      <c r="V5" s="1"/>
      <c r="W5" s="1"/>
      <c r="X5" s="1"/>
      <c r="Y5" s="1"/>
      <c r="Z5" s="1"/>
    </row>
    <row r="6" spans="1:26" ht="12.75" customHeight="1">
      <c r="C6" s="10"/>
      <c r="D6" s="70" t="s">
        <v>66</v>
      </c>
      <c r="E6" s="51" t="s">
        <v>181</v>
      </c>
      <c r="F6" s="71" t="s">
        <v>67</v>
      </c>
      <c r="G6" s="72"/>
      <c r="H6" s="80"/>
      <c r="I6" s="81"/>
      <c r="J6" s="81"/>
      <c r="K6" s="81"/>
      <c r="L6" s="1"/>
      <c r="M6" s="1"/>
      <c r="N6" s="1"/>
      <c r="O6" s="14"/>
      <c r="P6" s="14"/>
      <c r="Q6" s="14"/>
      <c r="R6" s="14"/>
      <c r="S6" s="14"/>
      <c r="T6" s="1"/>
      <c r="U6" s="1"/>
      <c r="V6" s="1"/>
      <c r="W6" s="1"/>
      <c r="X6" s="1"/>
      <c r="Y6" s="1"/>
      <c r="Z6" s="1"/>
    </row>
    <row r="7" spans="1:26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4"/>
      <c r="O7" s="14"/>
      <c r="P7" s="14"/>
      <c r="Q7" s="14"/>
      <c r="R7" s="14"/>
      <c r="S7" s="1"/>
      <c r="T7" s="1"/>
      <c r="U7" s="1"/>
      <c r="V7" s="1"/>
      <c r="W7" s="1"/>
      <c r="X7" s="1"/>
      <c r="Y7" s="1"/>
      <c r="Z7" s="1"/>
    </row>
    <row r="8" spans="1:26" ht="13.5" customHeight="1">
      <c r="A8" s="4" t="s">
        <v>42</v>
      </c>
      <c r="B8" s="4" t="s">
        <v>43</v>
      </c>
      <c r="C8" s="4" t="s">
        <v>44</v>
      </c>
      <c r="D8" s="4" t="s">
        <v>45</v>
      </c>
      <c r="E8" s="4" t="s">
        <v>46</v>
      </c>
      <c r="F8" s="4" t="s">
        <v>47</v>
      </c>
      <c r="G8" s="4" t="s">
        <v>48</v>
      </c>
      <c r="H8" s="4" t="s">
        <v>68</v>
      </c>
      <c r="I8" s="4" t="s">
        <v>69</v>
      </c>
      <c r="J8" s="4" t="s">
        <v>50</v>
      </c>
      <c r="K8" s="4" t="s">
        <v>51</v>
      </c>
      <c r="L8" s="4" t="s">
        <v>52</v>
      </c>
      <c r="M8" s="4" t="s">
        <v>53</v>
      </c>
      <c r="N8" s="14"/>
      <c r="O8" s="14"/>
      <c r="P8" s="14"/>
      <c r="Q8" s="14"/>
      <c r="R8" s="14"/>
      <c r="S8" s="1"/>
      <c r="T8" s="1"/>
      <c r="U8" s="1"/>
      <c r="V8" s="1"/>
      <c r="W8" s="1"/>
      <c r="X8" s="1"/>
      <c r="Y8" s="1"/>
      <c r="Z8" s="1"/>
    </row>
    <row r="9" spans="1:26" ht="13.5" customHeight="1">
      <c r="A9" s="1"/>
      <c r="B9" s="1"/>
      <c r="C9" s="1"/>
      <c r="D9" s="1"/>
      <c r="E9" s="1"/>
      <c r="F9" s="1"/>
      <c r="G9" s="1"/>
      <c r="H9" s="3"/>
      <c r="I9" s="1"/>
      <c r="J9" s="1"/>
      <c r="K9" s="1"/>
      <c r="L9" s="1"/>
      <c r="M9" s="2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>
      <c r="A10" s="31" t="s">
        <v>72</v>
      </c>
      <c r="B10" s="32"/>
      <c r="C10" s="33"/>
      <c r="D10" s="33"/>
      <c r="E10" s="33"/>
      <c r="F10" s="33"/>
      <c r="G10" s="33"/>
      <c r="H10" s="34"/>
      <c r="I10" s="35"/>
      <c r="J10" s="33"/>
      <c r="K10" s="33"/>
      <c r="L10" s="34"/>
      <c r="M10" s="33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>
      <c r="A11" s="26">
        <v>1</v>
      </c>
      <c r="B11" s="51" t="str">
        <f t="shared" ref="B11:B25" si="0">TEXT(C11,"dddd")</f>
        <v>zaterdag</v>
      </c>
      <c r="C11" s="52">
        <v>45570</v>
      </c>
      <c r="D11" s="53">
        <v>45570.666666666999</v>
      </c>
      <c r="E11" s="51" t="s">
        <v>111</v>
      </c>
      <c r="F11" s="51" t="s">
        <v>180</v>
      </c>
      <c r="G11" s="51" t="s">
        <v>185</v>
      </c>
      <c r="H11" s="51" t="s">
        <v>85</v>
      </c>
      <c r="I11" s="51" t="s">
        <v>86</v>
      </c>
      <c r="J11" s="51" t="s">
        <v>87</v>
      </c>
      <c r="K11" s="55" t="s">
        <v>353</v>
      </c>
      <c r="L11" s="59" t="s">
        <v>12</v>
      </c>
      <c r="M11" s="59" t="s">
        <v>26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>
      <c r="A12" s="26">
        <v>2</v>
      </c>
      <c r="B12" s="51" t="str">
        <f t="shared" si="0"/>
        <v>zaterdag</v>
      </c>
      <c r="C12" s="52">
        <v>45577</v>
      </c>
      <c r="D12" s="53">
        <v>45577.5</v>
      </c>
      <c r="E12" s="51" t="s">
        <v>181</v>
      </c>
      <c r="F12" s="51" t="s">
        <v>111</v>
      </c>
      <c r="G12" s="51" t="s">
        <v>186</v>
      </c>
      <c r="H12" s="51" t="s">
        <v>144</v>
      </c>
      <c r="I12" s="51" t="s">
        <v>145</v>
      </c>
      <c r="J12" s="51" t="s">
        <v>146</v>
      </c>
      <c r="K12" s="55"/>
      <c r="L12" s="59" t="s">
        <v>106</v>
      </c>
      <c r="M12" s="59" t="s">
        <v>106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>
      <c r="A13" s="26">
        <v>3</v>
      </c>
      <c r="B13" s="51" t="str">
        <f>TEXT(C13,"dddd")</f>
        <v>zaterdag</v>
      </c>
      <c r="C13" s="52">
        <v>45584</v>
      </c>
      <c r="D13" s="53">
        <v>45584.666666666999</v>
      </c>
      <c r="E13" s="51" t="s">
        <v>111</v>
      </c>
      <c r="F13" s="51" t="s">
        <v>182</v>
      </c>
      <c r="G13" s="51" t="s">
        <v>187</v>
      </c>
      <c r="H13" s="51" t="s">
        <v>85</v>
      </c>
      <c r="I13" s="51" t="s">
        <v>86</v>
      </c>
      <c r="J13" s="51" t="s">
        <v>87</v>
      </c>
      <c r="K13" s="55"/>
      <c r="L13" s="59" t="s">
        <v>7</v>
      </c>
      <c r="M13" s="59" t="s">
        <v>83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>
      <c r="A14" s="26">
        <v>4</v>
      </c>
      <c r="B14" s="51" t="str">
        <f t="shared" si="0"/>
        <v>zaterdag</v>
      </c>
      <c r="C14" s="60">
        <v>45605</v>
      </c>
      <c r="D14" s="53">
        <v>45605.75</v>
      </c>
      <c r="E14" s="51" t="s">
        <v>183</v>
      </c>
      <c r="F14" s="51" t="s">
        <v>111</v>
      </c>
      <c r="G14" s="51" t="s">
        <v>188</v>
      </c>
      <c r="H14" s="51" t="s">
        <v>108</v>
      </c>
      <c r="I14" s="51" t="s">
        <v>109</v>
      </c>
      <c r="J14" s="51" t="s">
        <v>110</v>
      </c>
      <c r="K14" s="55"/>
      <c r="L14" s="59" t="s">
        <v>106</v>
      </c>
      <c r="M14" s="59" t="s">
        <v>106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>
      <c r="A15" s="26">
        <v>5</v>
      </c>
      <c r="B15" s="51" t="str">
        <f t="shared" si="0"/>
        <v>zaterdag</v>
      </c>
      <c r="C15" s="52">
        <v>45619</v>
      </c>
      <c r="D15" s="53">
        <v>45619.666666666999</v>
      </c>
      <c r="E15" s="51" t="s">
        <v>111</v>
      </c>
      <c r="F15" s="51" t="s">
        <v>184</v>
      </c>
      <c r="G15" s="51" t="s">
        <v>189</v>
      </c>
      <c r="H15" s="51" t="s">
        <v>85</v>
      </c>
      <c r="I15" s="51" t="s">
        <v>86</v>
      </c>
      <c r="J15" s="51" t="s">
        <v>87</v>
      </c>
      <c r="K15" s="55"/>
      <c r="L15" s="59" t="s">
        <v>8</v>
      </c>
      <c r="M15" s="59" t="s">
        <v>28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>
      <c r="A16" s="26">
        <v>6</v>
      </c>
      <c r="B16" s="51" t="str">
        <f t="shared" si="0"/>
        <v>zaterdag</v>
      </c>
      <c r="C16" s="87">
        <v>45626</v>
      </c>
      <c r="D16" s="95">
        <v>45626.520833333336</v>
      </c>
      <c r="E16" s="51" t="s">
        <v>184</v>
      </c>
      <c r="F16" s="51" t="s">
        <v>111</v>
      </c>
      <c r="G16" s="51" t="s">
        <v>190</v>
      </c>
      <c r="H16" s="51" t="s">
        <v>191</v>
      </c>
      <c r="I16" s="51" t="s">
        <v>192</v>
      </c>
      <c r="J16" s="51" t="s">
        <v>107</v>
      </c>
      <c r="K16" s="55"/>
      <c r="L16" s="59" t="s">
        <v>106</v>
      </c>
      <c r="M16" s="59" t="s">
        <v>106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26">
        <v>7</v>
      </c>
      <c r="B17" s="51" t="str">
        <f t="shared" si="0"/>
        <v>zaterdag</v>
      </c>
      <c r="C17" s="87">
        <v>45640</v>
      </c>
      <c r="D17" s="53">
        <v>45640.75</v>
      </c>
      <c r="E17" s="51" t="s">
        <v>182</v>
      </c>
      <c r="F17" s="51" t="s">
        <v>111</v>
      </c>
      <c r="G17" s="51" t="s">
        <v>193</v>
      </c>
      <c r="H17" s="51" t="s">
        <v>194</v>
      </c>
      <c r="I17" s="51" t="s">
        <v>195</v>
      </c>
      <c r="J17" s="51" t="s">
        <v>107</v>
      </c>
      <c r="K17" s="55"/>
      <c r="L17" s="59" t="s">
        <v>106</v>
      </c>
      <c r="M17" s="59" t="s">
        <v>106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26">
        <v>8</v>
      </c>
      <c r="B18" s="51" t="str">
        <f>TEXT(C18,"dddd")</f>
        <v>zaterdag</v>
      </c>
      <c r="C18" s="88">
        <v>45668</v>
      </c>
      <c r="D18" s="53">
        <v>45668.666666666999</v>
      </c>
      <c r="E18" s="51" t="s">
        <v>111</v>
      </c>
      <c r="F18" s="51" t="s">
        <v>181</v>
      </c>
      <c r="G18" s="51" t="s">
        <v>196</v>
      </c>
      <c r="H18" s="51" t="s">
        <v>85</v>
      </c>
      <c r="I18" s="51" t="s">
        <v>86</v>
      </c>
      <c r="J18" s="51" t="s">
        <v>87</v>
      </c>
      <c r="K18" s="55"/>
      <c r="L18" s="59" t="s">
        <v>125</v>
      </c>
      <c r="M18" s="59" t="s">
        <v>22</v>
      </c>
      <c r="N18" s="29"/>
      <c r="O18" s="29"/>
      <c r="P18" s="29"/>
      <c r="Q18" s="1"/>
      <c r="R18" s="1"/>
      <c r="S18" s="1"/>
      <c r="T18" s="29"/>
      <c r="U18" s="29"/>
      <c r="V18" s="29"/>
      <c r="W18" s="29"/>
      <c r="X18" s="29"/>
      <c r="Y18" s="29"/>
      <c r="Z18" s="29"/>
    </row>
    <row r="19" spans="1:26" ht="12.75" customHeight="1">
      <c r="A19" s="26">
        <v>9</v>
      </c>
      <c r="B19" s="51" t="str">
        <f t="shared" si="0"/>
        <v>zaterdag</v>
      </c>
      <c r="C19" s="87">
        <v>45682</v>
      </c>
      <c r="D19" s="53">
        <v>45682.666666666999</v>
      </c>
      <c r="E19" s="51" t="s">
        <v>180</v>
      </c>
      <c r="F19" s="51" t="s">
        <v>111</v>
      </c>
      <c r="G19" s="51" t="s">
        <v>197</v>
      </c>
      <c r="H19" s="51" t="s">
        <v>127</v>
      </c>
      <c r="I19" s="51" t="s">
        <v>128</v>
      </c>
      <c r="J19" s="51" t="s">
        <v>129</v>
      </c>
      <c r="K19" s="55"/>
      <c r="L19" s="59" t="s">
        <v>106</v>
      </c>
      <c r="M19" s="59" t="s">
        <v>106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26">
        <v>10</v>
      </c>
      <c r="B20" s="51" t="str">
        <f t="shared" si="0"/>
        <v>zaterdag</v>
      </c>
      <c r="C20" s="87">
        <v>45689</v>
      </c>
      <c r="D20" s="53">
        <v>45689.666666666999</v>
      </c>
      <c r="E20" s="51" t="s">
        <v>111</v>
      </c>
      <c r="F20" s="51" t="s">
        <v>183</v>
      </c>
      <c r="G20" s="51" t="s">
        <v>198</v>
      </c>
      <c r="H20" s="51" t="s">
        <v>85</v>
      </c>
      <c r="I20" s="51" t="s">
        <v>86</v>
      </c>
      <c r="J20" s="51" t="s">
        <v>87</v>
      </c>
      <c r="K20" s="55"/>
      <c r="L20" s="59" t="s">
        <v>27</v>
      </c>
      <c r="M20" s="59" t="s">
        <v>24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34">
        <v>11</v>
      </c>
      <c r="B21" s="51" t="str">
        <f t="shared" si="0"/>
        <v>zaterdag</v>
      </c>
      <c r="C21" s="52">
        <v>45696</v>
      </c>
      <c r="D21" s="53">
        <v>45696.5</v>
      </c>
      <c r="E21" s="51" t="s">
        <v>181</v>
      </c>
      <c r="F21" s="51" t="s">
        <v>111</v>
      </c>
      <c r="G21" s="51" t="s">
        <v>199</v>
      </c>
      <c r="H21" s="51" t="s">
        <v>144</v>
      </c>
      <c r="I21" s="51" t="s">
        <v>145</v>
      </c>
      <c r="J21" s="51" t="s">
        <v>146</v>
      </c>
      <c r="K21" s="55"/>
      <c r="L21" s="59" t="s">
        <v>106</v>
      </c>
      <c r="M21" s="59" t="s">
        <v>106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34">
        <v>12</v>
      </c>
      <c r="B22" s="51" t="str">
        <f t="shared" si="0"/>
        <v>zaterdag</v>
      </c>
      <c r="C22" s="52">
        <v>45703</v>
      </c>
      <c r="D22" s="95">
        <v>45703.729166666664</v>
      </c>
      <c r="E22" s="51" t="s">
        <v>184</v>
      </c>
      <c r="F22" s="51" t="s">
        <v>111</v>
      </c>
      <c r="G22" s="51" t="s">
        <v>200</v>
      </c>
      <c r="H22" s="51" t="s">
        <v>191</v>
      </c>
      <c r="I22" s="51" t="s">
        <v>192</v>
      </c>
      <c r="J22" s="51" t="s">
        <v>107</v>
      </c>
      <c r="K22" s="55"/>
      <c r="L22" s="59" t="s">
        <v>106</v>
      </c>
      <c r="M22" s="59" t="s">
        <v>106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34">
        <v>13</v>
      </c>
      <c r="B23" s="51" t="str">
        <f t="shared" si="0"/>
        <v>zaterdag</v>
      </c>
      <c r="C23" s="52">
        <v>45731</v>
      </c>
      <c r="D23" s="53">
        <v>45731.666666666999</v>
      </c>
      <c r="E23" s="51" t="s">
        <v>111</v>
      </c>
      <c r="F23" s="51" t="s">
        <v>183</v>
      </c>
      <c r="G23" s="51" t="s">
        <v>201</v>
      </c>
      <c r="H23" s="51" t="s">
        <v>85</v>
      </c>
      <c r="I23" s="51" t="s">
        <v>86</v>
      </c>
      <c r="J23" s="51" t="s">
        <v>87</v>
      </c>
      <c r="K23" s="55"/>
      <c r="L23" s="59" t="s">
        <v>15</v>
      </c>
      <c r="M23" s="59" t="s">
        <v>36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34">
        <v>14</v>
      </c>
      <c r="B24" s="51" t="str">
        <f t="shared" si="0"/>
        <v>zaterdag</v>
      </c>
      <c r="C24" s="52">
        <v>45745</v>
      </c>
      <c r="D24" s="53">
        <v>45745.666666666999</v>
      </c>
      <c r="E24" s="51" t="s">
        <v>111</v>
      </c>
      <c r="F24" s="51" t="s">
        <v>182</v>
      </c>
      <c r="G24" s="51" t="s">
        <v>202</v>
      </c>
      <c r="H24" s="51" t="s">
        <v>85</v>
      </c>
      <c r="I24" s="51" t="s">
        <v>86</v>
      </c>
      <c r="J24" s="51" t="s">
        <v>87</v>
      </c>
      <c r="K24" s="55"/>
      <c r="L24" s="59" t="s">
        <v>27</v>
      </c>
      <c r="M24" s="59" t="s">
        <v>289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34">
        <v>15</v>
      </c>
      <c r="B25" s="51" t="str">
        <f t="shared" si="0"/>
        <v>zaterdag</v>
      </c>
      <c r="C25" s="52">
        <v>45752</v>
      </c>
      <c r="D25" s="53">
        <v>45752.666666666999</v>
      </c>
      <c r="E25" s="51" t="s">
        <v>180</v>
      </c>
      <c r="F25" s="51" t="s">
        <v>111</v>
      </c>
      <c r="G25" s="51" t="s">
        <v>203</v>
      </c>
      <c r="H25" s="51" t="s">
        <v>127</v>
      </c>
      <c r="I25" s="51" t="s">
        <v>128</v>
      </c>
      <c r="J25" s="51" t="s">
        <v>129</v>
      </c>
      <c r="K25" s="55"/>
      <c r="L25" s="59" t="s">
        <v>106</v>
      </c>
      <c r="M25" s="59" t="s">
        <v>106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</sheetData>
  <pageMargins left="0.70866141732283472" right="0.70866141732283472" top="0.74803149606299213" bottom="0.74803149606299213" header="0" footer="0"/>
  <pageSetup paperSize="9" scale="67" orientation="landscape" r:id="rId1"/>
  <headerFooter>
    <oddHeader>&amp;LVC FORTUTAS&amp;CSeizoen 2024-2025&amp;RWedstrijdprogramma ND2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993"/>
  <sheetViews>
    <sheetView view="pageLayout" zoomScaleNormal="100" workbookViewId="0">
      <selection activeCell="L14" sqref="L14"/>
    </sheetView>
  </sheetViews>
  <sheetFormatPr defaultColWidth="14.42578125" defaultRowHeight="15" customHeight="1"/>
  <cols>
    <col min="1" max="1" width="10.42578125" customWidth="1"/>
    <col min="2" max="2" width="10.28515625" customWidth="1"/>
    <col min="3" max="3" width="12" customWidth="1"/>
    <col min="4" max="4" width="12.140625" customWidth="1"/>
    <col min="5" max="5" width="20.140625" customWidth="1"/>
    <col min="6" max="6" width="18.7109375" customWidth="1"/>
    <col min="7" max="7" width="14.7109375" customWidth="1"/>
    <col min="8" max="8" width="12.140625" customWidth="1"/>
    <col min="9" max="9" width="32.140625" customWidth="1"/>
    <col min="10" max="10" width="22.85546875" customWidth="1"/>
    <col min="11" max="11" width="10.28515625" customWidth="1"/>
    <col min="12" max="12" width="18.42578125" style="110" customWidth="1"/>
    <col min="13" max="13" width="35.28515625" style="110" customWidth="1"/>
    <col min="14" max="14" width="8.7109375" customWidth="1"/>
    <col min="15" max="15" width="2.42578125" customWidth="1"/>
    <col min="16" max="16" width="2.140625" customWidth="1"/>
    <col min="17" max="17" width="13.7109375" customWidth="1"/>
    <col min="18" max="18" width="2.28515625" customWidth="1"/>
    <col min="19" max="19" width="12.42578125" customWidth="1"/>
    <col min="20" max="26" width="8.7109375" customWidth="1"/>
  </cols>
  <sheetData>
    <row r="1" spans="1:26" ht="12.75" customHeight="1">
      <c r="A1" s="1"/>
      <c r="B1" s="1"/>
      <c r="C1" s="11" t="s">
        <v>70</v>
      </c>
      <c r="D1" s="70" t="s">
        <v>56</v>
      </c>
      <c r="E1" s="51" t="s">
        <v>209</v>
      </c>
      <c r="F1" s="70" t="s">
        <v>57</v>
      </c>
      <c r="G1" s="51" t="s">
        <v>213</v>
      </c>
      <c r="H1" s="73"/>
      <c r="I1" s="1"/>
      <c r="J1" s="1"/>
      <c r="K1" s="20"/>
      <c r="L1" s="109"/>
      <c r="M1" s="109"/>
      <c r="O1" s="14"/>
      <c r="P1" s="14"/>
      <c r="Q1" s="14"/>
      <c r="R1" s="14"/>
      <c r="S1" s="14"/>
    </row>
    <row r="2" spans="1:26" ht="12.75" customHeight="1" thickBot="1">
      <c r="A2" s="1"/>
      <c r="B2" s="1"/>
      <c r="C2" s="67" t="s">
        <v>239</v>
      </c>
      <c r="D2" s="70" t="s">
        <v>58</v>
      </c>
      <c r="E2" s="51" t="s">
        <v>211</v>
      </c>
      <c r="F2" s="70" t="s">
        <v>59</v>
      </c>
      <c r="G2" s="51" t="s">
        <v>210</v>
      </c>
      <c r="H2" s="73"/>
      <c r="I2" s="1"/>
      <c r="J2" s="1"/>
      <c r="K2" s="20"/>
      <c r="L2" s="109"/>
      <c r="M2" s="109"/>
      <c r="O2" s="14"/>
      <c r="P2" s="14"/>
      <c r="Q2" s="14"/>
      <c r="R2" s="14"/>
      <c r="S2" s="14"/>
    </row>
    <row r="3" spans="1:26" ht="12.75" customHeight="1">
      <c r="A3" s="1"/>
      <c r="B3" s="1"/>
      <c r="C3" s="10"/>
      <c r="D3" s="70" t="s">
        <v>60</v>
      </c>
      <c r="E3" s="51" t="s">
        <v>208</v>
      </c>
      <c r="F3" s="70" t="s">
        <v>61</v>
      </c>
      <c r="G3" s="51" t="s">
        <v>212</v>
      </c>
      <c r="H3" s="73"/>
      <c r="I3" s="1"/>
      <c r="J3" s="1"/>
      <c r="K3" s="20"/>
      <c r="L3" s="109"/>
      <c r="M3" s="109"/>
      <c r="O3" s="14"/>
      <c r="P3" s="14"/>
      <c r="Q3" s="14"/>
      <c r="R3" s="14"/>
      <c r="S3" s="14"/>
    </row>
    <row r="4" spans="1:26" ht="12.75" customHeight="1">
      <c r="A4" s="1"/>
      <c r="B4" s="1"/>
      <c r="C4" s="10"/>
      <c r="D4" s="70" t="s">
        <v>62</v>
      </c>
      <c r="E4" s="51" t="s">
        <v>71</v>
      </c>
      <c r="F4" s="70" t="s">
        <v>63</v>
      </c>
      <c r="G4" s="51" t="s">
        <v>207</v>
      </c>
      <c r="H4" s="73"/>
      <c r="I4" s="1"/>
      <c r="J4" s="1"/>
      <c r="K4" s="20"/>
      <c r="L4" s="109"/>
      <c r="M4" s="109"/>
      <c r="O4" s="14"/>
      <c r="P4" s="14"/>
      <c r="Q4" s="14"/>
      <c r="R4" s="14"/>
      <c r="S4" s="14"/>
    </row>
    <row r="5" spans="1:26" ht="12.75" customHeight="1">
      <c r="A5" s="1"/>
      <c r="B5" s="1"/>
      <c r="C5" s="10"/>
      <c r="D5" s="70" t="s">
        <v>64</v>
      </c>
      <c r="E5" s="78" t="s">
        <v>204</v>
      </c>
      <c r="F5" s="70" t="s">
        <v>65</v>
      </c>
      <c r="G5" s="78"/>
      <c r="H5" s="73"/>
      <c r="I5" s="1"/>
      <c r="J5" s="9"/>
      <c r="K5" s="20"/>
      <c r="L5" s="109"/>
      <c r="M5" s="109"/>
      <c r="O5" s="14"/>
      <c r="P5" s="14"/>
      <c r="Q5" s="14"/>
      <c r="R5" s="14"/>
      <c r="S5" s="14"/>
    </row>
    <row r="6" spans="1:26" ht="12.75" customHeight="1">
      <c r="A6" s="1"/>
      <c r="B6" s="1"/>
      <c r="C6" s="10"/>
      <c r="D6" s="70" t="s">
        <v>66</v>
      </c>
      <c r="E6" s="51" t="s">
        <v>206</v>
      </c>
      <c r="F6" s="70" t="s">
        <v>67</v>
      </c>
      <c r="G6" s="78"/>
      <c r="H6" s="73"/>
      <c r="I6" s="1"/>
      <c r="J6" s="9"/>
      <c r="K6" s="20"/>
      <c r="L6" s="109"/>
      <c r="M6" s="109"/>
      <c r="O6" s="14"/>
      <c r="P6" s="14"/>
      <c r="Q6" s="14"/>
      <c r="R6" s="14"/>
      <c r="S6" s="14"/>
    </row>
    <row r="7" spans="1:26" ht="12.75" customHeight="1">
      <c r="A7" s="1"/>
      <c r="B7" s="19"/>
      <c r="C7" s="10"/>
      <c r="D7" s="20"/>
      <c r="E7" s="1"/>
      <c r="F7" s="20"/>
      <c r="G7" s="9"/>
      <c r="H7" s="9"/>
      <c r="I7" s="1"/>
      <c r="J7" s="1"/>
      <c r="K7" s="1"/>
      <c r="L7" s="109"/>
      <c r="M7" s="109"/>
      <c r="O7" s="14"/>
      <c r="P7" s="14"/>
      <c r="Q7" s="14"/>
      <c r="R7" s="14"/>
      <c r="S7" s="14"/>
    </row>
    <row r="8" spans="1:26" ht="12.75" customHeight="1">
      <c r="A8" s="4" t="s">
        <v>42</v>
      </c>
      <c r="B8" s="4" t="s">
        <v>43</v>
      </c>
      <c r="C8" s="4" t="s">
        <v>44</v>
      </c>
      <c r="D8" s="4" t="s">
        <v>45</v>
      </c>
      <c r="E8" s="4" t="s">
        <v>46</v>
      </c>
      <c r="F8" s="4" t="s">
        <v>47</v>
      </c>
      <c r="G8" s="4" t="s">
        <v>48</v>
      </c>
      <c r="H8" s="4" t="s">
        <v>68</v>
      </c>
      <c r="I8" s="4" t="s">
        <v>69</v>
      </c>
      <c r="J8" s="4" t="s">
        <v>50</v>
      </c>
      <c r="K8" s="4" t="s">
        <v>51</v>
      </c>
      <c r="L8" s="107" t="s">
        <v>52</v>
      </c>
      <c r="M8" s="107" t="s">
        <v>53</v>
      </c>
      <c r="O8" s="14"/>
      <c r="P8" s="14"/>
      <c r="Q8" s="14"/>
      <c r="R8" s="14"/>
      <c r="S8" s="14"/>
    </row>
    <row r="9" spans="1:26" ht="12.75" customHeight="1">
      <c r="A9" s="1"/>
      <c r="B9" s="1"/>
      <c r="C9" s="1"/>
      <c r="D9" s="1"/>
      <c r="E9" s="1"/>
      <c r="F9" s="1"/>
      <c r="G9" s="1"/>
      <c r="H9" s="3"/>
      <c r="I9" s="1"/>
      <c r="J9" s="1"/>
      <c r="K9" s="1"/>
      <c r="L9" s="109"/>
      <c r="M9" s="108"/>
    </row>
    <row r="10" spans="1:26" ht="12.75" customHeight="1">
      <c r="A10" s="26">
        <v>1</v>
      </c>
      <c r="B10" s="51" t="str">
        <f t="shared" ref="B10:B25" si="0">TEXT(C10,"dddd")</f>
        <v>zaterdag</v>
      </c>
      <c r="C10" s="52">
        <v>45570</v>
      </c>
      <c r="D10" s="53">
        <v>45570.666666666999</v>
      </c>
      <c r="E10" s="51" t="s">
        <v>71</v>
      </c>
      <c r="F10" s="51" t="s">
        <v>213</v>
      </c>
      <c r="G10" s="51" t="s">
        <v>214</v>
      </c>
      <c r="H10" s="64" t="s">
        <v>85</v>
      </c>
      <c r="I10" s="64" t="s">
        <v>86</v>
      </c>
      <c r="J10" s="51" t="s">
        <v>87</v>
      </c>
      <c r="K10" s="90" t="s">
        <v>353</v>
      </c>
      <c r="L10" s="59" t="s">
        <v>29</v>
      </c>
      <c r="M10" s="59" t="s">
        <v>36</v>
      </c>
    </row>
    <row r="11" spans="1:26" ht="13.5" customHeight="1">
      <c r="A11" s="26">
        <v>2</v>
      </c>
      <c r="B11" s="51" t="str">
        <f t="shared" si="0"/>
        <v>zaterdag</v>
      </c>
      <c r="C11" s="52">
        <v>45577</v>
      </c>
      <c r="D11" s="53">
        <v>45577.791666666999</v>
      </c>
      <c r="E11" s="51" t="s">
        <v>206</v>
      </c>
      <c r="F11" s="51" t="s">
        <v>71</v>
      </c>
      <c r="G11" s="51" t="s">
        <v>215</v>
      </c>
      <c r="H11" s="51" t="s">
        <v>103</v>
      </c>
      <c r="I11" s="51" t="s">
        <v>104</v>
      </c>
      <c r="J11" s="51" t="s">
        <v>105</v>
      </c>
      <c r="K11" s="55"/>
      <c r="L11" s="59" t="s">
        <v>106</v>
      </c>
      <c r="M11" s="59" t="s">
        <v>106</v>
      </c>
    </row>
    <row r="12" spans="1:26" ht="13.5" customHeight="1">
      <c r="A12" s="26">
        <v>3</v>
      </c>
      <c r="B12" s="51" t="str">
        <f>TEXT(C12,"dddd")</f>
        <v>vrijdag</v>
      </c>
      <c r="C12" s="60">
        <v>45604</v>
      </c>
      <c r="D12" s="58">
        <v>45604.833333333001</v>
      </c>
      <c r="E12" s="51" t="s">
        <v>207</v>
      </c>
      <c r="F12" s="51" t="s">
        <v>71</v>
      </c>
      <c r="G12" s="51" t="s">
        <v>216</v>
      </c>
      <c r="H12" s="51" t="s">
        <v>141</v>
      </c>
      <c r="I12" s="51" t="s">
        <v>142</v>
      </c>
      <c r="J12" s="51" t="s">
        <v>143</v>
      </c>
      <c r="K12" s="55"/>
      <c r="L12" s="59" t="s">
        <v>106</v>
      </c>
      <c r="M12" s="59" t="s">
        <v>106</v>
      </c>
    </row>
    <row r="13" spans="1:26" ht="13.5" customHeight="1">
      <c r="A13" s="26">
        <v>4</v>
      </c>
      <c r="B13" s="51" t="str">
        <f t="shared" si="0"/>
        <v>zaterdag</v>
      </c>
      <c r="C13" s="52">
        <v>45612</v>
      </c>
      <c r="D13" s="53">
        <v>45612.53125</v>
      </c>
      <c r="E13" s="51" t="s">
        <v>208</v>
      </c>
      <c r="F13" s="51" t="s">
        <v>71</v>
      </c>
      <c r="G13" s="51" t="s">
        <v>217</v>
      </c>
      <c r="H13" s="51" t="s">
        <v>91</v>
      </c>
      <c r="I13" s="51" t="s">
        <v>92</v>
      </c>
      <c r="J13" s="51" t="s">
        <v>93</v>
      </c>
      <c r="K13" s="55"/>
      <c r="L13" s="59" t="s">
        <v>106</v>
      </c>
      <c r="M13" s="59" t="s">
        <v>106</v>
      </c>
      <c r="R13" s="29"/>
      <c r="S13" s="29"/>
      <c r="T13" s="29"/>
      <c r="U13" s="29"/>
      <c r="V13" s="29"/>
      <c r="W13" s="29"/>
      <c r="X13" s="29"/>
      <c r="Y13" s="29"/>
      <c r="Z13" s="29"/>
    </row>
    <row r="14" spans="1:26" ht="13.5" customHeight="1">
      <c r="A14" s="26">
        <v>5</v>
      </c>
      <c r="B14" s="51" t="str">
        <f t="shared" si="0"/>
        <v>zaterdag</v>
      </c>
      <c r="C14" s="52">
        <v>45619</v>
      </c>
      <c r="D14" s="53">
        <v>45619.666666666999</v>
      </c>
      <c r="E14" s="51" t="s">
        <v>71</v>
      </c>
      <c r="F14" s="51" t="s">
        <v>211</v>
      </c>
      <c r="G14" s="51" t="s">
        <v>218</v>
      </c>
      <c r="H14" s="51" t="s">
        <v>85</v>
      </c>
      <c r="I14" s="51" t="s">
        <v>86</v>
      </c>
      <c r="J14" s="51" t="s">
        <v>87</v>
      </c>
      <c r="K14" s="55"/>
      <c r="L14" s="89" t="s">
        <v>29</v>
      </c>
      <c r="M14" s="59" t="s">
        <v>36</v>
      </c>
    </row>
    <row r="15" spans="1:26" ht="13.5" customHeight="1">
      <c r="A15" s="26">
        <v>6</v>
      </c>
      <c r="B15" s="51" t="str">
        <f t="shared" si="0"/>
        <v>zaterdag</v>
      </c>
      <c r="C15" s="52">
        <v>45626</v>
      </c>
      <c r="D15" s="53">
        <v>45626.791666666999</v>
      </c>
      <c r="E15" s="51" t="s">
        <v>209</v>
      </c>
      <c r="F15" s="51" t="s">
        <v>71</v>
      </c>
      <c r="G15" s="51" t="s">
        <v>219</v>
      </c>
      <c r="H15" s="51" t="s">
        <v>97</v>
      </c>
      <c r="I15" s="51" t="s">
        <v>98</v>
      </c>
      <c r="J15" s="51" t="s">
        <v>99</v>
      </c>
      <c r="K15" s="55"/>
      <c r="L15" s="59" t="s">
        <v>106</v>
      </c>
      <c r="M15" s="59" t="s">
        <v>106</v>
      </c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3.5" customHeight="1">
      <c r="A16" s="26">
        <v>7</v>
      </c>
      <c r="B16" s="51" t="str">
        <f>TEXT(C16,"dddd")</f>
        <v>zaterdag</v>
      </c>
      <c r="C16" s="52">
        <v>45633</v>
      </c>
      <c r="D16" s="53">
        <v>45633.666666666999</v>
      </c>
      <c r="E16" s="51" t="s">
        <v>71</v>
      </c>
      <c r="F16" s="51" t="s">
        <v>212</v>
      </c>
      <c r="G16" s="51" t="s">
        <v>220</v>
      </c>
      <c r="H16" s="51" t="s">
        <v>85</v>
      </c>
      <c r="I16" s="51" t="s">
        <v>86</v>
      </c>
      <c r="J16" s="51" t="s">
        <v>87</v>
      </c>
      <c r="K16" s="55"/>
      <c r="L16" s="59" t="s">
        <v>39</v>
      </c>
      <c r="M16" s="59" t="s">
        <v>25</v>
      </c>
    </row>
    <row r="17" spans="1:26" ht="13.5" customHeight="1">
      <c r="A17" s="26">
        <v>8</v>
      </c>
      <c r="B17" s="51" t="str">
        <f t="shared" si="0"/>
        <v>vrijdag</v>
      </c>
      <c r="C17" s="52">
        <v>45639</v>
      </c>
      <c r="D17" s="53">
        <v>45639.875</v>
      </c>
      <c r="E17" s="51" t="s">
        <v>210</v>
      </c>
      <c r="F17" s="51" t="s">
        <v>71</v>
      </c>
      <c r="G17" s="51" t="s">
        <v>221</v>
      </c>
      <c r="H17" s="51" t="s">
        <v>222</v>
      </c>
      <c r="I17" s="51" t="s">
        <v>223</v>
      </c>
      <c r="J17" s="51" t="s">
        <v>224</v>
      </c>
      <c r="K17" s="55"/>
      <c r="L17" s="59" t="s">
        <v>106</v>
      </c>
      <c r="M17" s="59" t="s">
        <v>106</v>
      </c>
    </row>
    <row r="18" spans="1:26" ht="13.5" customHeight="1">
      <c r="A18" s="26">
        <v>9</v>
      </c>
      <c r="B18" s="51" t="str">
        <f t="shared" si="0"/>
        <v>zaterdag</v>
      </c>
      <c r="C18" s="52">
        <v>45668</v>
      </c>
      <c r="D18" s="53">
        <v>45668.666666666999</v>
      </c>
      <c r="E18" s="51" t="s">
        <v>71</v>
      </c>
      <c r="F18" s="51" t="s">
        <v>206</v>
      </c>
      <c r="G18" s="51" t="s">
        <v>225</v>
      </c>
      <c r="H18" s="51" t="s">
        <v>85</v>
      </c>
      <c r="I18" s="51" t="s">
        <v>86</v>
      </c>
      <c r="J18" s="51" t="s">
        <v>87</v>
      </c>
      <c r="K18" s="55"/>
      <c r="L18" s="59" t="s">
        <v>29</v>
      </c>
      <c r="M18" s="59" t="s">
        <v>26</v>
      </c>
      <c r="R18" s="30"/>
      <c r="S18" s="30"/>
      <c r="T18" s="30"/>
      <c r="U18" s="30"/>
      <c r="V18" s="30"/>
      <c r="W18" s="30"/>
      <c r="X18" s="30"/>
      <c r="Y18" s="30"/>
      <c r="Z18" s="30"/>
    </row>
    <row r="19" spans="1:26" ht="13.5" customHeight="1">
      <c r="A19" s="26">
        <v>10</v>
      </c>
      <c r="B19" s="51" t="str">
        <f t="shared" si="0"/>
        <v>zaterdag</v>
      </c>
      <c r="C19" s="52">
        <v>45689</v>
      </c>
      <c r="D19" s="53">
        <v>45689.666666666999</v>
      </c>
      <c r="E19" s="51" t="s">
        <v>71</v>
      </c>
      <c r="F19" s="51" t="s">
        <v>207</v>
      </c>
      <c r="G19" s="51" t="s">
        <v>226</v>
      </c>
      <c r="H19" s="51" t="s">
        <v>85</v>
      </c>
      <c r="I19" s="51" t="s">
        <v>86</v>
      </c>
      <c r="J19" s="51" t="s">
        <v>87</v>
      </c>
      <c r="K19" s="55"/>
      <c r="L19" s="59" t="s">
        <v>37</v>
      </c>
      <c r="M19" s="59" t="s">
        <v>287</v>
      </c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13.5" customHeight="1">
      <c r="A20" s="34">
        <v>11</v>
      </c>
      <c r="B20" s="51" t="str">
        <f t="shared" si="0"/>
        <v>zaterdag</v>
      </c>
      <c r="C20" s="52">
        <v>45696</v>
      </c>
      <c r="D20" s="53">
        <v>45696.666666666999</v>
      </c>
      <c r="E20" s="51" t="s">
        <v>71</v>
      </c>
      <c r="F20" s="51" t="s">
        <v>208</v>
      </c>
      <c r="G20" s="51" t="s">
        <v>227</v>
      </c>
      <c r="H20" s="51" t="s">
        <v>85</v>
      </c>
      <c r="I20" s="51" t="s">
        <v>86</v>
      </c>
      <c r="J20" s="51" t="s">
        <v>87</v>
      </c>
      <c r="K20" s="55"/>
      <c r="L20" s="59" t="s">
        <v>20</v>
      </c>
      <c r="M20" s="59" t="s">
        <v>285</v>
      </c>
    </row>
    <row r="21" spans="1:26" ht="13.5" customHeight="1">
      <c r="A21" s="34">
        <v>12</v>
      </c>
      <c r="B21" s="51" t="str">
        <f t="shared" si="0"/>
        <v>dinsdag</v>
      </c>
      <c r="C21" s="52">
        <v>45699</v>
      </c>
      <c r="D21" s="53">
        <v>45699.875</v>
      </c>
      <c r="E21" s="51" t="s">
        <v>211</v>
      </c>
      <c r="F21" s="51" t="s">
        <v>71</v>
      </c>
      <c r="G21" s="51" t="s">
        <v>228</v>
      </c>
      <c r="H21" s="51" t="s">
        <v>113</v>
      </c>
      <c r="I21" s="51" t="s">
        <v>114</v>
      </c>
      <c r="J21" s="51" t="s">
        <v>115</v>
      </c>
      <c r="K21" s="55"/>
      <c r="L21" s="59" t="s">
        <v>106</v>
      </c>
      <c r="M21" s="59" t="s">
        <v>106</v>
      </c>
    </row>
    <row r="22" spans="1:26" ht="13.5" customHeight="1">
      <c r="A22" s="34">
        <v>13</v>
      </c>
      <c r="B22" s="51" t="str">
        <f t="shared" si="0"/>
        <v>zaterdag</v>
      </c>
      <c r="C22" s="52">
        <v>45710</v>
      </c>
      <c r="D22" s="53">
        <v>45710.666666666999</v>
      </c>
      <c r="E22" s="51" t="s">
        <v>71</v>
      </c>
      <c r="F22" s="51" t="s">
        <v>209</v>
      </c>
      <c r="G22" s="51" t="s">
        <v>229</v>
      </c>
      <c r="H22" s="51" t="s">
        <v>85</v>
      </c>
      <c r="I22" s="51" t="s">
        <v>86</v>
      </c>
      <c r="J22" s="51" t="s">
        <v>87</v>
      </c>
      <c r="K22" s="55"/>
      <c r="L22" s="59" t="s">
        <v>347</v>
      </c>
      <c r="M22" s="59" t="s">
        <v>350</v>
      </c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13.5" customHeight="1">
      <c r="A23" s="34">
        <v>14</v>
      </c>
      <c r="B23" s="51" t="str">
        <f t="shared" si="0"/>
        <v>zaterdag</v>
      </c>
      <c r="C23" s="52">
        <v>45738</v>
      </c>
      <c r="D23" s="53">
        <v>45738.791666666999</v>
      </c>
      <c r="E23" s="51" t="s">
        <v>212</v>
      </c>
      <c r="F23" s="51" t="s">
        <v>71</v>
      </c>
      <c r="G23" s="51" t="s">
        <v>230</v>
      </c>
      <c r="H23" s="51" t="s">
        <v>231</v>
      </c>
      <c r="I23" s="51" t="s">
        <v>232</v>
      </c>
      <c r="J23" s="51" t="s">
        <v>233</v>
      </c>
      <c r="K23" s="55"/>
      <c r="L23" s="59" t="s">
        <v>106</v>
      </c>
      <c r="M23" s="59" t="s">
        <v>106</v>
      </c>
    </row>
    <row r="24" spans="1:26" ht="13.5" customHeight="1">
      <c r="A24" s="34">
        <v>15</v>
      </c>
      <c r="B24" s="51" t="str">
        <f t="shared" si="0"/>
        <v>zaterdag</v>
      </c>
      <c r="C24" s="52">
        <v>45745</v>
      </c>
      <c r="D24" s="53">
        <v>45745.666666666999</v>
      </c>
      <c r="E24" s="51" t="s">
        <v>71</v>
      </c>
      <c r="F24" s="51" t="s">
        <v>210</v>
      </c>
      <c r="G24" s="51" t="s">
        <v>234</v>
      </c>
      <c r="H24" s="51" t="s">
        <v>85</v>
      </c>
      <c r="I24" s="51" t="s">
        <v>86</v>
      </c>
      <c r="J24" s="51" t="s">
        <v>87</v>
      </c>
      <c r="K24" s="55"/>
      <c r="L24" s="59" t="s">
        <v>39</v>
      </c>
      <c r="M24" s="59" t="s">
        <v>35</v>
      </c>
      <c r="R24" s="30"/>
      <c r="S24" s="30"/>
      <c r="T24" s="30"/>
      <c r="U24" s="30"/>
      <c r="V24" s="30"/>
      <c r="W24" s="30"/>
      <c r="X24" s="30"/>
      <c r="Y24" s="30"/>
      <c r="Z24" s="30"/>
    </row>
    <row r="25" spans="1:26" ht="13.5" customHeight="1">
      <c r="A25" s="26">
        <v>16</v>
      </c>
      <c r="B25" s="51" t="str">
        <f t="shared" si="0"/>
        <v>zaterdag</v>
      </c>
      <c r="C25" s="52">
        <v>45752</v>
      </c>
      <c r="D25" s="53">
        <v>45752.697916666999</v>
      </c>
      <c r="E25" s="51" t="s">
        <v>213</v>
      </c>
      <c r="F25" s="51" t="s">
        <v>71</v>
      </c>
      <c r="G25" s="51" t="s">
        <v>235</v>
      </c>
      <c r="H25" s="51" t="s">
        <v>236</v>
      </c>
      <c r="I25" s="51" t="s">
        <v>237</v>
      </c>
      <c r="J25" s="51" t="s">
        <v>238</v>
      </c>
      <c r="K25" s="55"/>
      <c r="L25" s="59" t="s">
        <v>106</v>
      </c>
      <c r="M25" s="59" t="s">
        <v>106</v>
      </c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12.75" customHeight="1"/>
    <row r="27" spans="1:26" ht="12.75" customHeight="1"/>
    <row r="28" spans="1:26" ht="12.75" customHeight="1"/>
    <row r="29" spans="1:26" ht="12.75" customHeight="1"/>
    <row r="30" spans="1:26" ht="12.75" customHeight="1"/>
    <row r="31" spans="1:26" ht="12.75" customHeight="1"/>
    <row r="32" spans="1:26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pageMargins left="0.70866141732283472" right="0.70866141732283472" top="0.74803149606299213" bottom="0.74803149606299213" header="0" footer="0"/>
  <pageSetup paperSize="9" scale="44" orientation="landscape" r:id="rId1"/>
  <headerFooter>
    <oddHeader>&amp;LVC FORTUTAS&amp;CSeizoen 2024-2025&amp;RWedstrijdprogramma NH1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970"/>
  <sheetViews>
    <sheetView view="pageLayout" zoomScaleNormal="100" workbookViewId="0">
      <selection activeCell="I20" sqref="I20"/>
    </sheetView>
  </sheetViews>
  <sheetFormatPr defaultColWidth="14.42578125" defaultRowHeight="15" customHeight="1"/>
  <cols>
    <col min="1" max="1" width="10.42578125" customWidth="1"/>
    <col min="2" max="2" width="11.7109375" customWidth="1"/>
    <col min="3" max="3" width="14.7109375" customWidth="1"/>
    <col min="4" max="4" width="12.85546875" customWidth="1"/>
    <col min="5" max="6" width="22.85546875" customWidth="1"/>
    <col min="7" max="8" width="12.140625" customWidth="1"/>
    <col min="9" max="9" width="26" customWidth="1"/>
    <col min="10" max="10" width="15.85546875" customWidth="1"/>
    <col min="11" max="11" width="10.28515625" customWidth="1"/>
    <col min="12" max="12" width="29.28515625" style="110" customWidth="1"/>
    <col min="13" max="13" width="20" customWidth="1"/>
    <col min="14" max="14" width="9.140625" customWidth="1"/>
    <col min="15" max="15" width="2.42578125" customWidth="1"/>
    <col min="16" max="16" width="2.140625" customWidth="1"/>
    <col min="17" max="17" width="13.7109375" customWidth="1"/>
    <col min="18" max="18" width="2.28515625" customWidth="1"/>
    <col min="19" max="19" width="12.42578125" customWidth="1"/>
    <col min="20" max="26" width="8.7109375" customWidth="1"/>
  </cols>
  <sheetData>
    <row r="1" spans="1:26" ht="12.75" customHeight="1">
      <c r="C1" s="11" t="s">
        <v>74</v>
      </c>
      <c r="D1" s="70" t="s">
        <v>56</v>
      </c>
      <c r="E1" s="51" t="s">
        <v>243</v>
      </c>
      <c r="F1" s="79"/>
      <c r="G1" s="76" t="s">
        <v>74</v>
      </c>
      <c r="H1" s="70" t="s">
        <v>56</v>
      </c>
      <c r="I1" s="73"/>
      <c r="J1" s="79"/>
      <c r="K1" s="39"/>
      <c r="L1" s="109"/>
      <c r="M1" s="1"/>
      <c r="N1" s="1"/>
      <c r="O1" s="14"/>
      <c r="P1" s="14"/>
      <c r="Q1" s="14"/>
      <c r="R1" s="14"/>
      <c r="S1" s="14"/>
      <c r="T1" s="1"/>
      <c r="U1" s="1"/>
      <c r="V1" s="1"/>
      <c r="W1" s="1"/>
      <c r="X1" s="1"/>
      <c r="Y1" s="1"/>
      <c r="Z1" s="1"/>
    </row>
    <row r="2" spans="1:26" ht="12.75" customHeight="1" thickBot="1">
      <c r="C2" s="68" t="s">
        <v>264</v>
      </c>
      <c r="D2" s="70" t="s">
        <v>58</v>
      </c>
      <c r="E2" s="51" t="s">
        <v>241</v>
      </c>
      <c r="F2" s="73"/>
      <c r="G2" s="77"/>
      <c r="H2" s="70" t="s">
        <v>58</v>
      </c>
      <c r="I2" s="73"/>
      <c r="J2" s="73"/>
      <c r="K2" s="1"/>
      <c r="L2" s="109"/>
      <c r="M2" s="1"/>
      <c r="N2" s="1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</row>
    <row r="3" spans="1:26" ht="12.75" customHeight="1">
      <c r="C3" s="10"/>
      <c r="D3" s="70" t="s">
        <v>60</v>
      </c>
      <c r="E3" s="51" t="s">
        <v>244</v>
      </c>
      <c r="F3" s="73"/>
      <c r="G3" s="69"/>
      <c r="H3" s="70" t="s">
        <v>60</v>
      </c>
      <c r="I3" s="73"/>
      <c r="J3" s="73"/>
      <c r="K3" s="1"/>
      <c r="L3" s="109"/>
      <c r="M3" s="1"/>
      <c r="N3" s="1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</row>
    <row r="4" spans="1:26" ht="12.75" customHeight="1">
      <c r="C4" s="10"/>
      <c r="D4" s="70" t="s">
        <v>62</v>
      </c>
      <c r="E4" s="51" t="s">
        <v>116</v>
      </c>
      <c r="F4" s="73"/>
      <c r="G4" s="69"/>
      <c r="H4" s="70" t="s">
        <v>62</v>
      </c>
      <c r="I4" s="73"/>
      <c r="J4" s="73"/>
      <c r="K4" s="1"/>
      <c r="L4" s="109"/>
      <c r="M4" s="1"/>
      <c r="N4" s="1"/>
      <c r="O4" s="14"/>
      <c r="P4" s="14"/>
      <c r="Q4" s="14"/>
      <c r="R4" s="14"/>
      <c r="S4" s="14"/>
      <c r="T4" s="1"/>
      <c r="U4" s="1"/>
      <c r="V4" s="1"/>
      <c r="W4" s="1"/>
      <c r="X4" s="1"/>
      <c r="Y4" s="1"/>
      <c r="Z4" s="1"/>
    </row>
    <row r="5" spans="1:26" ht="12.75" customHeight="1">
      <c r="C5" s="10"/>
      <c r="D5" s="70" t="s">
        <v>64</v>
      </c>
      <c r="E5" s="51" t="s">
        <v>242</v>
      </c>
      <c r="F5" s="73"/>
      <c r="G5" s="69"/>
      <c r="H5" s="70" t="s">
        <v>64</v>
      </c>
      <c r="I5" s="73"/>
      <c r="J5" s="73"/>
      <c r="K5" s="1"/>
      <c r="L5" s="109"/>
      <c r="M5" s="1"/>
      <c r="N5" s="1"/>
      <c r="O5" s="14"/>
      <c r="P5" s="14"/>
      <c r="Q5" s="14"/>
      <c r="R5" s="14"/>
      <c r="S5" s="14"/>
      <c r="T5" s="1"/>
      <c r="U5" s="1"/>
      <c r="V5" s="1"/>
      <c r="W5" s="1"/>
      <c r="X5" s="1"/>
      <c r="Y5" s="1"/>
      <c r="Z5" s="1"/>
    </row>
    <row r="6" spans="1:26" ht="12.75" customHeight="1">
      <c r="C6" s="10"/>
      <c r="D6" s="70" t="s">
        <v>66</v>
      </c>
      <c r="E6" s="51" t="s">
        <v>240</v>
      </c>
      <c r="F6" s="73"/>
      <c r="G6" s="69"/>
      <c r="H6" s="70" t="s">
        <v>66</v>
      </c>
      <c r="I6" s="73"/>
      <c r="J6" s="73"/>
      <c r="K6" s="1"/>
      <c r="L6" s="109"/>
      <c r="M6" s="1"/>
      <c r="N6" s="1"/>
      <c r="O6" s="14"/>
      <c r="P6" s="14"/>
      <c r="Q6" s="14"/>
      <c r="R6" s="14"/>
      <c r="S6" s="14"/>
      <c r="T6" s="1"/>
      <c r="U6" s="1"/>
      <c r="V6" s="1"/>
      <c r="W6" s="1"/>
      <c r="X6" s="1"/>
      <c r="Y6" s="1"/>
      <c r="Z6" s="1"/>
    </row>
    <row r="7" spans="1:26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09"/>
      <c r="M7" s="1"/>
      <c r="N7" s="1"/>
      <c r="O7" s="14"/>
      <c r="P7" s="14"/>
      <c r="Q7" s="14"/>
      <c r="R7" s="14"/>
      <c r="S7" s="14"/>
      <c r="T7" s="1"/>
      <c r="U7" s="1"/>
      <c r="V7" s="1"/>
      <c r="W7" s="1"/>
      <c r="X7" s="1"/>
      <c r="Y7" s="1"/>
      <c r="Z7" s="1"/>
    </row>
    <row r="8" spans="1:26" ht="13.5" customHeight="1">
      <c r="A8" s="4" t="s">
        <v>42</v>
      </c>
      <c r="B8" s="4" t="s">
        <v>43</v>
      </c>
      <c r="C8" s="4" t="s">
        <v>44</v>
      </c>
      <c r="D8" s="4" t="s">
        <v>45</v>
      </c>
      <c r="E8" s="4" t="s">
        <v>46</v>
      </c>
      <c r="F8" s="4" t="s">
        <v>47</v>
      </c>
      <c r="G8" s="4" t="s">
        <v>48</v>
      </c>
      <c r="H8" s="4" t="s">
        <v>68</v>
      </c>
      <c r="I8" s="4" t="s">
        <v>69</v>
      </c>
      <c r="J8" s="4" t="s">
        <v>50</v>
      </c>
      <c r="K8" s="4" t="s">
        <v>51</v>
      </c>
      <c r="L8" s="107" t="s">
        <v>52</v>
      </c>
      <c r="M8" s="4" t="s">
        <v>53</v>
      </c>
      <c r="N8" s="1"/>
      <c r="O8" s="14"/>
      <c r="P8" s="14"/>
      <c r="Q8" s="14"/>
      <c r="R8" s="14"/>
      <c r="S8" s="14"/>
      <c r="T8" s="1"/>
      <c r="U8" s="1"/>
      <c r="V8" s="1"/>
      <c r="W8" s="1"/>
      <c r="X8" s="1"/>
      <c r="Y8" s="1"/>
      <c r="Z8" s="1"/>
    </row>
    <row r="9" spans="1:26" ht="13.5" customHeight="1">
      <c r="A9" s="1"/>
      <c r="B9" s="1"/>
      <c r="C9" s="1"/>
      <c r="D9" s="1"/>
      <c r="E9" s="1"/>
      <c r="F9" s="1"/>
      <c r="G9" s="1"/>
      <c r="H9" s="3"/>
      <c r="I9" s="1"/>
      <c r="J9" s="1"/>
      <c r="K9" s="1"/>
      <c r="L9" s="109"/>
      <c r="M9" s="2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>
      <c r="A10" s="31" t="s">
        <v>72</v>
      </c>
      <c r="B10" s="32"/>
      <c r="C10" s="34"/>
      <c r="D10" s="33"/>
      <c r="E10" s="33"/>
      <c r="F10" s="33"/>
      <c r="G10" s="33"/>
      <c r="H10" s="34"/>
      <c r="I10" s="35"/>
      <c r="J10" s="33"/>
      <c r="K10" s="33"/>
      <c r="L10" s="54"/>
      <c r="M10" s="33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26">
        <v>1</v>
      </c>
      <c r="B11" s="51" t="str">
        <f t="shared" ref="B11:B20" si="0">TEXT(C11,"dddd")</f>
        <v>zaterdag</v>
      </c>
      <c r="C11" s="96">
        <v>45563</v>
      </c>
      <c r="D11" s="58">
        <v>45563.583333333001</v>
      </c>
      <c r="E11" s="51" t="s">
        <v>241</v>
      </c>
      <c r="F11" s="51" t="s">
        <v>116</v>
      </c>
      <c r="G11" s="51" t="s">
        <v>247</v>
      </c>
      <c r="H11" s="51" t="s">
        <v>248</v>
      </c>
      <c r="I11" s="51" t="s">
        <v>249</v>
      </c>
      <c r="J11" s="51" t="s">
        <v>250</v>
      </c>
      <c r="K11" s="55" t="s">
        <v>383</v>
      </c>
      <c r="L11" s="59" t="s">
        <v>106</v>
      </c>
      <c r="M11" s="59" t="s">
        <v>106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26">
        <v>2</v>
      </c>
      <c r="B12" s="51" t="str">
        <f t="shared" si="0"/>
        <v>zaterdag</v>
      </c>
      <c r="C12" s="65">
        <v>45570</v>
      </c>
      <c r="D12" s="53">
        <v>45570.75</v>
      </c>
      <c r="E12" s="51" t="s">
        <v>116</v>
      </c>
      <c r="F12" s="51" t="s">
        <v>242</v>
      </c>
      <c r="G12" s="51" t="s">
        <v>251</v>
      </c>
      <c r="H12" s="51" t="s">
        <v>85</v>
      </c>
      <c r="I12" s="51" t="s">
        <v>86</v>
      </c>
      <c r="J12" s="51" t="s">
        <v>87</v>
      </c>
      <c r="K12" s="55" t="s">
        <v>353</v>
      </c>
      <c r="L12" s="59" t="s">
        <v>1</v>
      </c>
      <c r="M12" s="59" t="s">
        <v>284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26">
        <v>3</v>
      </c>
      <c r="B13" s="51" t="str">
        <f t="shared" si="0"/>
        <v>zaterdag</v>
      </c>
      <c r="C13" s="65">
        <v>45577</v>
      </c>
      <c r="D13" s="53">
        <v>45577.75</v>
      </c>
      <c r="E13" s="51" t="s">
        <v>243</v>
      </c>
      <c r="F13" s="51" t="s">
        <v>116</v>
      </c>
      <c r="G13" s="51" t="s">
        <v>252</v>
      </c>
      <c r="H13" s="51" t="s">
        <v>253</v>
      </c>
      <c r="I13" s="51" t="s">
        <v>254</v>
      </c>
      <c r="J13" s="51" t="s">
        <v>255</v>
      </c>
      <c r="K13" s="55"/>
      <c r="L13" s="59" t="s">
        <v>106</v>
      </c>
      <c r="M13" s="59" t="s">
        <v>106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26">
        <v>4</v>
      </c>
      <c r="B14" s="51" t="str">
        <f t="shared" si="0"/>
        <v>zaterdag</v>
      </c>
      <c r="C14" s="65">
        <v>45584</v>
      </c>
      <c r="D14" s="53">
        <v>45584.75</v>
      </c>
      <c r="E14" s="51" t="s">
        <v>116</v>
      </c>
      <c r="F14" s="51" t="s">
        <v>243</v>
      </c>
      <c r="G14" s="51" t="s">
        <v>256</v>
      </c>
      <c r="H14" s="51" t="s">
        <v>85</v>
      </c>
      <c r="I14" s="51" t="s">
        <v>86</v>
      </c>
      <c r="J14" s="51" t="s">
        <v>87</v>
      </c>
      <c r="K14" s="55"/>
      <c r="L14" s="59" t="s">
        <v>0</v>
      </c>
      <c r="M14" s="59" t="s">
        <v>284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26">
        <v>5</v>
      </c>
      <c r="B15" s="51" t="str">
        <f>TEXT(C15,"dddd")</f>
        <v>zaterdag</v>
      </c>
      <c r="C15" s="96">
        <v>45591</v>
      </c>
      <c r="D15" s="58">
        <v>45619.75</v>
      </c>
      <c r="E15" s="51" t="s">
        <v>116</v>
      </c>
      <c r="F15" s="51" t="s">
        <v>240</v>
      </c>
      <c r="G15" s="51" t="s">
        <v>245</v>
      </c>
      <c r="H15" s="51" t="s">
        <v>85</v>
      </c>
      <c r="I15" s="51" t="s">
        <v>86</v>
      </c>
      <c r="J15" s="51" t="s">
        <v>87</v>
      </c>
      <c r="K15" s="55"/>
      <c r="L15" s="59" t="s">
        <v>3</v>
      </c>
      <c r="M15" s="59" t="s">
        <v>284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26">
        <v>6</v>
      </c>
      <c r="B16" s="51" t="str">
        <f>TEXT(C16,"dddd")</f>
        <v>zaterdag</v>
      </c>
      <c r="C16" s="96">
        <v>45598</v>
      </c>
      <c r="D16" s="58">
        <v>45605.666666666999</v>
      </c>
      <c r="E16" s="51" t="s">
        <v>240</v>
      </c>
      <c r="F16" s="51" t="s">
        <v>116</v>
      </c>
      <c r="G16" s="51" t="s">
        <v>246</v>
      </c>
      <c r="H16" s="51" t="s">
        <v>124</v>
      </c>
      <c r="I16" s="51" t="s">
        <v>123</v>
      </c>
      <c r="J16" s="51" t="s">
        <v>112</v>
      </c>
      <c r="K16" s="55"/>
      <c r="L16" s="59" t="s">
        <v>106</v>
      </c>
      <c r="M16" s="59" t="s">
        <v>106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26">
        <v>7</v>
      </c>
      <c r="B17" s="51" t="str">
        <f>TEXT(C17,"dddd")</f>
        <v>zaterdag</v>
      </c>
      <c r="C17" s="65">
        <v>45612</v>
      </c>
      <c r="D17" s="53">
        <v>45612.53125</v>
      </c>
      <c r="E17" s="51" t="s">
        <v>242</v>
      </c>
      <c r="F17" s="51" t="s">
        <v>116</v>
      </c>
      <c r="G17" s="51" t="s">
        <v>258</v>
      </c>
      <c r="H17" s="51" t="s">
        <v>259</v>
      </c>
      <c r="I17" s="51" t="s">
        <v>260</v>
      </c>
      <c r="J17" s="51" t="s">
        <v>261</v>
      </c>
      <c r="K17" s="55"/>
      <c r="L17" s="59" t="s">
        <v>106</v>
      </c>
      <c r="M17" s="59" t="s">
        <v>106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26">
        <v>8</v>
      </c>
      <c r="B18" s="51" t="str">
        <f t="shared" si="0"/>
        <v>zaterdag</v>
      </c>
      <c r="C18" s="96">
        <v>45619</v>
      </c>
      <c r="D18" s="58">
        <v>45619.75</v>
      </c>
      <c r="E18" s="51" t="s">
        <v>116</v>
      </c>
      <c r="F18" s="51" t="s">
        <v>241</v>
      </c>
      <c r="G18" s="51" t="s">
        <v>262</v>
      </c>
      <c r="H18" s="51" t="s">
        <v>85</v>
      </c>
      <c r="I18" s="51" t="s">
        <v>86</v>
      </c>
      <c r="J18" s="51" t="s">
        <v>87</v>
      </c>
      <c r="K18" s="55"/>
      <c r="L18" s="59" t="s">
        <v>2</v>
      </c>
      <c r="M18" s="59" t="s">
        <v>284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26">
        <v>9</v>
      </c>
      <c r="B19" s="51" t="str">
        <f>TEXT(C19,"dddd")</f>
        <v>zaterdag</v>
      </c>
      <c r="C19" s="65">
        <v>45626</v>
      </c>
      <c r="D19" s="58">
        <v>45626.583333333336</v>
      </c>
      <c r="E19" s="51" t="s">
        <v>244</v>
      </c>
      <c r="F19" s="51" t="s">
        <v>116</v>
      </c>
      <c r="G19" s="51" t="s">
        <v>257</v>
      </c>
      <c r="H19" s="51" t="s">
        <v>144</v>
      </c>
      <c r="I19" s="51" t="s">
        <v>145</v>
      </c>
      <c r="J19" s="51" t="s">
        <v>146</v>
      </c>
      <c r="K19" s="55"/>
      <c r="L19" s="59" t="s">
        <v>106</v>
      </c>
      <c r="M19" s="59" t="s">
        <v>106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>
      <c r="A20" s="26">
        <v>10</v>
      </c>
      <c r="B20" s="51" t="str">
        <f t="shared" si="0"/>
        <v>zaterdag</v>
      </c>
      <c r="C20" s="65">
        <v>45633</v>
      </c>
      <c r="D20" s="53">
        <v>45633.75</v>
      </c>
      <c r="E20" s="51" t="s">
        <v>116</v>
      </c>
      <c r="F20" s="51" t="s">
        <v>244</v>
      </c>
      <c r="G20" s="51" t="s">
        <v>263</v>
      </c>
      <c r="H20" s="51" t="s">
        <v>85</v>
      </c>
      <c r="I20" s="51" t="s">
        <v>86</v>
      </c>
      <c r="J20" s="51" t="s">
        <v>87</v>
      </c>
      <c r="K20" s="55"/>
      <c r="L20" s="59" t="s">
        <v>4</v>
      </c>
      <c r="M20" s="59" t="s">
        <v>284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34"/>
      <c r="B21" s="66"/>
      <c r="C21" s="53"/>
      <c r="D21" s="53"/>
      <c r="E21" s="53"/>
      <c r="F21" s="53"/>
      <c r="G21" s="53"/>
      <c r="H21" s="53"/>
      <c r="I21" s="53"/>
      <c r="J21" s="53"/>
      <c r="K21" s="53"/>
      <c r="L21" s="58"/>
      <c r="M21" s="5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34"/>
      <c r="C22" s="1"/>
      <c r="D22" s="1"/>
      <c r="E22" s="1"/>
      <c r="F22" s="1"/>
      <c r="G22" s="1"/>
      <c r="H22" s="1"/>
      <c r="I22" s="1"/>
      <c r="J22" s="1"/>
      <c r="K22" s="1"/>
      <c r="L22" s="109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34"/>
      <c r="B23" s="1"/>
      <c r="C23" s="1"/>
      <c r="D23" s="1"/>
      <c r="E23" s="1"/>
      <c r="F23" s="1"/>
      <c r="G23" s="1"/>
      <c r="H23" s="1"/>
      <c r="I23" s="1"/>
      <c r="J23" s="1"/>
      <c r="K23" s="1"/>
      <c r="L23" s="109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34"/>
      <c r="B24" s="1"/>
      <c r="C24" s="1"/>
      <c r="D24" s="1"/>
      <c r="E24" s="1"/>
      <c r="F24" s="1"/>
      <c r="G24" s="1"/>
      <c r="H24" s="1"/>
      <c r="I24" s="1"/>
      <c r="J24" s="1"/>
      <c r="K24" s="1"/>
      <c r="L24" s="109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34"/>
      <c r="B25" s="1"/>
      <c r="C25" s="1"/>
      <c r="D25" s="1"/>
      <c r="E25" s="1"/>
      <c r="F25" s="1"/>
      <c r="G25" s="1"/>
      <c r="H25" s="1"/>
      <c r="I25" s="1"/>
      <c r="J25" s="1"/>
      <c r="K25" s="1"/>
      <c r="L25" s="109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09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09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09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09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09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09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09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09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09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09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09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09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09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09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09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09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09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09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09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09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09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09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09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09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09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09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09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09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09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09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09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09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09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09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09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09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09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09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09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09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09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09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09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09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09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09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09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09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09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09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09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09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09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09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09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09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09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09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09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09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09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09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09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09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09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09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09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09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09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09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09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09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09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09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09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09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09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09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09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09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09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09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09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09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09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09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09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09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09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09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09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09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09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09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09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09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09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09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09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09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09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09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09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09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09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09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09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09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09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09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09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09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09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09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09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09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09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09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09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09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09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09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09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09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09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09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09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09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09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09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09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09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09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09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09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09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09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09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09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09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09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09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09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09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09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09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09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09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09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09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09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09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09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09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09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09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09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09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09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09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09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09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09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09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09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09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09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</sheetData>
  <pageMargins left="0.70866141732283472" right="0.70866141732283472" top="0.74803149606299213" bottom="0.74803149606299213" header="0" footer="0"/>
  <pageSetup paperSize="9" scale="66" orientation="landscape" r:id="rId1"/>
  <headerFooter>
    <oddHeader>&amp;LVC FORTUTAS&amp;CSeizoen 2024-2025&amp;RWedstrijdprogramma MB1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970"/>
  <sheetViews>
    <sheetView view="pageLayout" zoomScaleNormal="100" workbookViewId="0">
      <selection activeCell="K13" sqref="K13"/>
    </sheetView>
  </sheetViews>
  <sheetFormatPr defaultColWidth="14.42578125" defaultRowHeight="15" customHeight="1"/>
  <cols>
    <col min="1" max="1" width="10.42578125" customWidth="1"/>
    <col min="2" max="2" width="11.7109375" customWidth="1"/>
    <col min="3" max="3" width="14.7109375" customWidth="1"/>
    <col min="4" max="4" width="12.85546875" customWidth="1"/>
    <col min="5" max="6" width="22.85546875" customWidth="1"/>
    <col min="7" max="8" width="12.140625" customWidth="1"/>
    <col min="9" max="9" width="26" customWidth="1"/>
    <col min="10" max="10" width="15.85546875" customWidth="1"/>
    <col min="11" max="11" width="10.28515625" customWidth="1"/>
    <col min="12" max="12" width="20.7109375" style="110" customWidth="1"/>
    <col min="13" max="13" width="20" customWidth="1"/>
    <col min="14" max="14" width="9.140625" customWidth="1"/>
    <col min="15" max="15" width="2.42578125" customWidth="1"/>
    <col min="16" max="16" width="2.140625" customWidth="1"/>
    <col min="17" max="17" width="13.7109375" customWidth="1"/>
    <col min="18" max="18" width="2.28515625" customWidth="1"/>
    <col min="19" max="19" width="12.42578125" customWidth="1"/>
    <col min="20" max="26" width="8.7109375" customWidth="1"/>
  </cols>
  <sheetData>
    <row r="1" spans="1:26" ht="12.75" customHeight="1">
      <c r="C1" s="63" t="s">
        <v>355</v>
      </c>
      <c r="D1" s="70" t="s">
        <v>56</v>
      </c>
      <c r="E1" s="51" t="s">
        <v>265</v>
      </c>
      <c r="F1" s="79"/>
      <c r="G1" s="111" t="s">
        <v>355</v>
      </c>
      <c r="H1" s="70" t="s">
        <v>56</v>
      </c>
      <c r="I1" s="73"/>
      <c r="J1" s="79"/>
      <c r="K1" s="39"/>
      <c r="L1" s="109"/>
      <c r="M1" s="1"/>
      <c r="N1" s="1"/>
      <c r="O1" s="14"/>
      <c r="P1" s="14"/>
      <c r="Q1" s="14"/>
      <c r="R1" s="14"/>
      <c r="S1" s="14"/>
      <c r="T1" s="1"/>
      <c r="U1" s="1"/>
      <c r="V1" s="1"/>
      <c r="W1" s="1"/>
      <c r="X1" s="1"/>
      <c r="Y1" s="1"/>
      <c r="Z1" s="1"/>
    </row>
    <row r="2" spans="1:26" ht="12.75" customHeight="1" thickBot="1">
      <c r="C2" s="68" t="s">
        <v>283</v>
      </c>
      <c r="D2" s="70" t="s">
        <v>58</v>
      </c>
      <c r="E2" s="51" t="s">
        <v>267</v>
      </c>
      <c r="F2" s="73"/>
      <c r="G2" s="77"/>
      <c r="H2" s="70" t="s">
        <v>58</v>
      </c>
      <c r="I2" s="73"/>
      <c r="J2" s="73"/>
      <c r="K2" s="1"/>
      <c r="L2" s="109"/>
      <c r="M2" s="1"/>
      <c r="N2" s="1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</row>
    <row r="3" spans="1:26" ht="12.75" customHeight="1">
      <c r="C3" s="10"/>
      <c r="D3" s="70" t="s">
        <v>60</v>
      </c>
      <c r="E3" s="51" t="s">
        <v>268</v>
      </c>
      <c r="F3" s="73"/>
      <c r="G3" s="69"/>
      <c r="H3" s="70" t="s">
        <v>60</v>
      </c>
      <c r="I3" s="73"/>
      <c r="J3" s="73"/>
      <c r="K3" s="1"/>
      <c r="L3" s="109"/>
      <c r="M3" s="1"/>
      <c r="N3" s="1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</row>
    <row r="4" spans="1:26" ht="12.75" customHeight="1">
      <c r="C4" s="10"/>
      <c r="D4" s="70" t="s">
        <v>62</v>
      </c>
      <c r="E4" s="51" t="s">
        <v>266</v>
      </c>
      <c r="F4" s="73"/>
      <c r="G4" s="69"/>
      <c r="H4" s="70" t="s">
        <v>62</v>
      </c>
      <c r="I4" s="73"/>
      <c r="J4" s="73"/>
      <c r="K4" s="1"/>
      <c r="L4" s="109"/>
      <c r="M4" s="1"/>
      <c r="N4" s="1"/>
      <c r="O4" s="14"/>
      <c r="P4" s="14"/>
      <c r="Q4" s="14"/>
      <c r="R4" s="14"/>
      <c r="S4" s="14"/>
      <c r="T4" s="1"/>
      <c r="U4" s="1"/>
      <c r="V4" s="1"/>
      <c r="W4" s="1"/>
      <c r="X4" s="1"/>
      <c r="Y4" s="1"/>
      <c r="Z4" s="1"/>
    </row>
    <row r="5" spans="1:26" ht="12.75" customHeight="1">
      <c r="C5" s="10"/>
      <c r="D5" s="70" t="s">
        <v>64</v>
      </c>
      <c r="E5" s="51" t="s">
        <v>269</v>
      </c>
      <c r="F5" s="73"/>
      <c r="G5" s="69"/>
      <c r="H5" s="70" t="s">
        <v>64</v>
      </c>
      <c r="I5" s="73"/>
      <c r="J5" s="73"/>
      <c r="K5" s="1"/>
      <c r="L5" s="109"/>
      <c r="M5" s="1"/>
      <c r="N5" s="1"/>
      <c r="O5" s="14"/>
      <c r="P5" s="14"/>
      <c r="Q5" s="14"/>
      <c r="R5" s="14"/>
      <c r="S5" s="14"/>
      <c r="T5" s="1"/>
      <c r="U5" s="1"/>
      <c r="V5" s="1"/>
      <c r="W5" s="1"/>
      <c r="X5" s="1"/>
      <c r="Y5" s="1"/>
      <c r="Z5" s="1"/>
    </row>
    <row r="6" spans="1:26" ht="12.75" customHeight="1">
      <c r="C6" s="10"/>
      <c r="D6" s="70" t="s">
        <v>66</v>
      </c>
      <c r="E6" s="51" t="s">
        <v>270</v>
      </c>
      <c r="F6" s="73"/>
      <c r="G6" s="69"/>
      <c r="H6" s="70" t="s">
        <v>66</v>
      </c>
      <c r="I6" s="73"/>
      <c r="J6" s="73"/>
      <c r="K6" s="1"/>
      <c r="L6" s="109"/>
      <c r="M6" s="1"/>
      <c r="N6" s="1"/>
      <c r="O6" s="14"/>
      <c r="P6" s="14"/>
      <c r="Q6" s="14"/>
      <c r="R6" s="14"/>
      <c r="S6" s="14"/>
      <c r="T6" s="1"/>
      <c r="U6" s="1"/>
      <c r="V6" s="1"/>
      <c r="W6" s="1"/>
      <c r="X6" s="1"/>
      <c r="Y6" s="1"/>
      <c r="Z6" s="1"/>
    </row>
    <row r="7" spans="1:26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09"/>
      <c r="M7" s="1"/>
      <c r="N7" s="1"/>
      <c r="O7" s="14"/>
      <c r="P7" s="14"/>
      <c r="Q7" s="14"/>
      <c r="R7" s="14"/>
      <c r="S7" s="14"/>
      <c r="T7" s="1"/>
      <c r="U7" s="1"/>
      <c r="V7" s="1"/>
      <c r="W7" s="1"/>
      <c r="X7" s="1"/>
      <c r="Y7" s="1"/>
      <c r="Z7" s="1"/>
    </row>
    <row r="8" spans="1:26" ht="13.5" customHeight="1">
      <c r="A8" s="4" t="s">
        <v>42</v>
      </c>
      <c r="B8" s="4" t="s">
        <v>43</v>
      </c>
      <c r="C8" s="4" t="s">
        <v>44</v>
      </c>
      <c r="D8" s="4" t="s">
        <v>45</v>
      </c>
      <c r="E8" s="4" t="s">
        <v>46</v>
      </c>
      <c r="F8" s="4" t="s">
        <v>47</v>
      </c>
      <c r="G8" s="4" t="s">
        <v>48</v>
      </c>
      <c r="H8" s="4" t="s">
        <v>68</v>
      </c>
      <c r="I8" s="4" t="s">
        <v>69</v>
      </c>
      <c r="J8" s="4" t="s">
        <v>50</v>
      </c>
      <c r="K8" s="4" t="s">
        <v>51</v>
      </c>
      <c r="L8" s="107" t="s">
        <v>52</v>
      </c>
      <c r="M8" s="4" t="s">
        <v>53</v>
      </c>
      <c r="N8" s="1"/>
      <c r="O8" s="14"/>
      <c r="P8" s="14"/>
      <c r="Q8" s="14"/>
      <c r="R8" s="14"/>
      <c r="S8" s="14"/>
      <c r="T8" s="1"/>
      <c r="U8" s="1"/>
      <c r="V8" s="1"/>
      <c r="W8" s="1"/>
      <c r="X8" s="1"/>
      <c r="Y8" s="1"/>
      <c r="Z8" s="1"/>
    </row>
    <row r="9" spans="1:26" ht="13.5" customHeight="1">
      <c r="A9" s="1"/>
      <c r="B9" s="1"/>
      <c r="C9" s="1"/>
      <c r="D9" s="1"/>
      <c r="E9" s="1"/>
      <c r="F9" s="1"/>
      <c r="G9" s="1"/>
      <c r="H9" s="3"/>
      <c r="I9" s="1"/>
      <c r="J9" s="1"/>
      <c r="K9" s="1"/>
      <c r="L9" s="109"/>
      <c r="M9" s="2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>
      <c r="A10" s="31" t="s">
        <v>72</v>
      </c>
      <c r="B10" s="32"/>
      <c r="C10" s="34"/>
      <c r="D10" s="33"/>
      <c r="E10" s="33"/>
      <c r="F10" s="33"/>
      <c r="G10" s="33"/>
      <c r="H10" s="34"/>
      <c r="I10" s="35"/>
      <c r="J10" s="33"/>
      <c r="K10" s="33"/>
      <c r="L10" s="54"/>
      <c r="M10" s="33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26">
        <v>1</v>
      </c>
      <c r="B11" s="51" t="str">
        <f t="shared" ref="B11:B20" si="0">TEXT(C11,"dddd")</f>
        <v>zaterdag</v>
      </c>
      <c r="C11" s="96">
        <v>45556</v>
      </c>
      <c r="D11" s="58">
        <v>45556.666666666999</v>
      </c>
      <c r="E11" s="51" t="s">
        <v>268</v>
      </c>
      <c r="F11" s="51" t="s">
        <v>266</v>
      </c>
      <c r="G11" s="51" t="s">
        <v>273</v>
      </c>
      <c r="H11" s="51" t="s">
        <v>127</v>
      </c>
      <c r="I11" s="51" t="s">
        <v>128</v>
      </c>
      <c r="J11" s="51" t="s">
        <v>129</v>
      </c>
      <c r="K11" s="55" t="s">
        <v>353</v>
      </c>
      <c r="L11" s="59" t="s">
        <v>106</v>
      </c>
      <c r="M11" s="59" t="s">
        <v>106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26">
        <v>2</v>
      </c>
      <c r="B12" s="51" t="str">
        <f t="shared" si="0"/>
        <v>zaterdag</v>
      </c>
      <c r="C12" s="65">
        <v>45570</v>
      </c>
      <c r="D12" s="53">
        <v>45570.666666666999</v>
      </c>
      <c r="E12" s="51" t="s">
        <v>266</v>
      </c>
      <c r="F12" s="51" t="s">
        <v>269</v>
      </c>
      <c r="G12" s="51" t="s">
        <v>274</v>
      </c>
      <c r="H12" s="51" t="s">
        <v>85</v>
      </c>
      <c r="I12" s="51" t="s">
        <v>86</v>
      </c>
      <c r="J12" s="51" t="s">
        <v>87</v>
      </c>
      <c r="K12" s="55" t="s">
        <v>383</v>
      </c>
      <c r="L12" s="59" t="s">
        <v>10</v>
      </c>
      <c r="M12" s="59" t="s">
        <v>284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26">
        <v>3</v>
      </c>
      <c r="B13" s="51" t="str">
        <f t="shared" si="0"/>
        <v>zaterdag</v>
      </c>
      <c r="C13" s="65">
        <v>45577</v>
      </c>
      <c r="D13" s="53">
        <v>45577.666666666664</v>
      </c>
      <c r="E13" s="51" t="s">
        <v>270</v>
      </c>
      <c r="F13" s="51" t="s">
        <v>266</v>
      </c>
      <c r="G13" s="51" t="s">
        <v>275</v>
      </c>
      <c r="H13" s="51" t="s">
        <v>117</v>
      </c>
      <c r="I13" s="51" t="s">
        <v>118</v>
      </c>
      <c r="J13" s="51" t="s">
        <v>119</v>
      </c>
      <c r="K13" s="55"/>
      <c r="L13" s="59" t="s">
        <v>106</v>
      </c>
      <c r="M13" s="59" t="s">
        <v>106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26">
        <v>4</v>
      </c>
      <c r="B14" s="51" t="str">
        <f t="shared" si="0"/>
        <v>zaterdag</v>
      </c>
      <c r="C14" s="65">
        <v>45584</v>
      </c>
      <c r="D14" s="53">
        <v>45584.666666666999</v>
      </c>
      <c r="E14" s="51" t="s">
        <v>266</v>
      </c>
      <c r="F14" s="51" t="s">
        <v>270</v>
      </c>
      <c r="G14" s="51" t="s">
        <v>276</v>
      </c>
      <c r="H14" s="51" t="s">
        <v>85</v>
      </c>
      <c r="I14" s="51" t="s">
        <v>86</v>
      </c>
      <c r="J14" s="51" t="s">
        <v>87</v>
      </c>
      <c r="K14" s="55"/>
      <c r="L14" s="59" t="s">
        <v>23</v>
      </c>
      <c r="M14" s="59" t="s">
        <v>284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26">
        <v>5</v>
      </c>
      <c r="B15" s="51" t="str">
        <f>TEXT(C15,"dddd")</f>
        <v>zaterdag</v>
      </c>
      <c r="C15" s="65">
        <v>45598</v>
      </c>
      <c r="D15" s="53">
        <v>0.625</v>
      </c>
      <c r="E15" s="51" t="s">
        <v>265</v>
      </c>
      <c r="F15" s="51" t="s">
        <v>266</v>
      </c>
      <c r="G15" s="51" t="s">
        <v>271</v>
      </c>
      <c r="H15" s="51" t="s">
        <v>91</v>
      </c>
      <c r="I15" s="51" t="s">
        <v>92</v>
      </c>
      <c r="J15" s="51" t="s">
        <v>93</v>
      </c>
      <c r="K15" s="55"/>
      <c r="L15" s="59" t="s">
        <v>106</v>
      </c>
      <c r="M15" s="59" t="s">
        <v>106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26">
        <v>6</v>
      </c>
      <c r="B16" s="51" t="str">
        <f>TEXT(C16,"dddd")</f>
        <v>zaterdag</v>
      </c>
      <c r="C16" s="96">
        <v>45605</v>
      </c>
      <c r="D16" s="58">
        <v>45556.666666666999</v>
      </c>
      <c r="E16" s="51" t="s">
        <v>266</v>
      </c>
      <c r="F16" s="51" t="s">
        <v>267</v>
      </c>
      <c r="G16" s="51" t="s">
        <v>272</v>
      </c>
      <c r="H16" s="51" t="s">
        <v>85</v>
      </c>
      <c r="I16" s="51" t="s">
        <v>86</v>
      </c>
      <c r="J16" s="51" t="s">
        <v>87</v>
      </c>
      <c r="K16" s="55"/>
      <c r="L16" s="59" t="s">
        <v>125</v>
      </c>
      <c r="M16" s="59" t="s">
        <v>284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26">
        <v>7</v>
      </c>
      <c r="B17" s="51" t="str">
        <f t="shared" si="0"/>
        <v>zaterdag</v>
      </c>
      <c r="C17" s="65">
        <v>45612</v>
      </c>
      <c r="D17" s="53">
        <v>45612.666666666999</v>
      </c>
      <c r="E17" s="51" t="s">
        <v>267</v>
      </c>
      <c r="F17" s="51" t="s">
        <v>266</v>
      </c>
      <c r="G17" s="51" t="s">
        <v>277</v>
      </c>
      <c r="H17" s="51" t="s">
        <v>278</v>
      </c>
      <c r="I17" s="51" t="s">
        <v>279</v>
      </c>
      <c r="J17" s="51" t="s">
        <v>147</v>
      </c>
      <c r="K17" s="55"/>
      <c r="L17" s="59" t="s">
        <v>106</v>
      </c>
      <c r="M17" s="59" t="s">
        <v>106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>
      <c r="A18" s="26">
        <v>8</v>
      </c>
      <c r="B18" s="51" t="str">
        <f>TEXT(C18,"dddd")</f>
        <v>zaterdag</v>
      </c>
      <c r="C18" s="65">
        <v>45619</v>
      </c>
      <c r="D18" s="53">
        <v>45619.666666666999</v>
      </c>
      <c r="E18" s="51" t="s">
        <v>266</v>
      </c>
      <c r="F18" s="51" t="s">
        <v>265</v>
      </c>
      <c r="G18" s="51" t="s">
        <v>280</v>
      </c>
      <c r="H18" s="51" t="s">
        <v>85</v>
      </c>
      <c r="I18" s="51" t="s">
        <v>86</v>
      </c>
      <c r="J18" s="51" t="s">
        <v>87</v>
      </c>
      <c r="K18" s="55"/>
      <c r="L18" s="59" t="s">
        <v>14</v>
      </c>
      <c r="M18" s="59" t="s">
        <v>284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26">
        <v>9</v>
      </c>
      <c r="B19" s="51" t="str">
        <f t="shared" si="0"/>
        <v>zaterdag</v>
      </c>
      <c r="C19" s="96">
        <v>45626</v>
      </c>
      <c r="D19" s="58">
        <v>45626.541666666999</v>
      </c>
      <c r="E19" s="51" t="s">
        <v>269</v>
      </c>
      <c r="F19" s="51" t="s">
        <v>266</v>
      </c>
      <c r="G19" s="51" t="s">
        <v>281</v>
      </c>
      <c r="H19" s="51" t="s">
        <v>100</v>
      </c>
      <c r="I19" s="51" t="s">
        <v>101</v>
      </c>
      <c r="J19" s="51" t="s">
        <v>102</v>
      </c>
      <c r="K19" s="55"/>
      <c r="L19" s="59" t="s">
        <v>106</v>
      </c>
      <c r="M19" s="59" t="s">
        <v>106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26">
        <v>10</v>
      </c>
      <c r="B20" s="51" t="str">
        <f t="shared" si="0"/>
        <v>zaterdag</v>
      </c>
      <c r="C20" s="65">
        <v>45633</v>
      </c>
      <c r="D20" s="53">
        <v>45633.666666666999</v>
      </c>
      <c r="E20" s="51" t="s">
        <v>266</v>
      </c>
      <c r="F20" s="51" t="s">
        <v>268</v>
      </c>
      <c r="G20" s="51" t="s">
        <v>282</v>
      </c>
      <c r="H20" s="51" t="s">
        <v>85</v>
      </c>
      <c r="I20" s="51" t="s">
        <v>86</v>
      </c>
      <c r="J20" s="51" t="s">
        <v>87</v>
      </c>
      <c r="K20" s="55"/>
      <c r="L20" s="59" t="s">
        <v>9</v>
      </c>
      <c r="M20" s="59" t="s">
        <v>284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40"/>
      <c r="B21" s="66"/>
      <c r="C21" s="53"/>
      <c r="D21" s="53"/>
      <c r="E21" s="53"/>
      <c r="F21" s="53"/>
      <c r="G21" s="53"/>
      <c r="H21" s="53"/>
      <c r="I21" s="53"/>
      <c r="J21" s="53"/>
      <c r="K21" s="53"/>
      <c r="L21" s="58"/>
      <c r="M21" s="5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C22" s="1"/>
      <c r="D22" s="1"/>
      <c r="E22" s="1"/>
      <c r="F22" s="1"/>
      <c r="G22" s="1"/>
      <c r="H22" s="1"/>
      <c r="I22" s="1"/>
      <c r="J22" s="1"/>
      <c r="K22" s="1"/>
      <c r="L22" s="109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09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09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09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09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09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09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09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09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09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09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09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09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09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09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09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09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09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09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09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09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09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09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09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09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09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09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09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09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09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09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09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09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09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09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09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09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09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09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09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09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09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09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09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09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09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09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09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09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09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09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09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09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09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09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09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09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09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09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09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09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09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09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09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09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09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09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09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09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09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09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09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09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09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09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09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09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09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09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09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09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09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09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09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09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09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09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09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09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09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09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09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09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09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09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09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09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09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09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09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09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09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09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09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09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09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09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09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09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09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09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09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09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09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09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09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09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09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09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09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09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09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09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09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09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09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09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09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09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09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09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09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09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09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09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09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09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09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09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09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09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09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09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09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09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09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09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09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09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09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09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09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09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09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09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09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09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09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09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09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09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09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09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09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09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09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09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09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09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09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09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</sheetData>
  <pageMargins left="0.70866141732283472" right="0.70866141732283472" top="0.74803149606299213" bottom="0.74803149606299213" header="0" footer="0"/>
  <pageSetup paperSize="9" scale="68" orientation="landscape" r:id="rId1"/>
  <headerFooter>
    <oddHeader>&amp;LVC FORTUTAS&amp;CSeizoen 2024-2025&amp;RWedstrijdprogramma MC1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984"/>
  <sheetViews>
    <sheetView topLeftCell="A3" zoomScaleNormal="100" workbookViewId="0">
      <selection activeCell="K15" sqref="K15"/>
    </sheetView>
  </sheetViews>
  <sheetFormatPr defaultColWidth="14.42578125" defaultRowHeight="15" customHeight="1"/>
  <cols>
    <col min="1" max="1" width="10.42578125" customWidth="1"/>
    <col min="2" max="2" width="11.7109375" customWidth="1"/>
    <col min="3" max="3" width="14.7109375" customWidth="1"/>
    <col min="4" max="4" width="15.42578125" customWidth="1"/>
    <col min="5" max="6" width="22.85546875" customWidth="1"/>
    <col min="7" max="7" width="12.140625" customWidth="1"/>
    <col min="8" max="8" width="15.28515625" customWidth="1"/>
    <col min="9" max="9" width="26" customWidth="1"/>
    <col min="10" max="10" width="15.85546875" customWidth="1"/>
    <col min="11" max="11" width="10.28515625" customWidth="1"/>
    <col min="12" max="12" width="27.140625" customWidth="1"/>
    <col min="13" max="13" width="17" customWidth="1"/>
    <col min="14" max="14" width="19.28515625" customWidth="1"/>
    <col min="15" max="15" width="2.42578125" customWidth="1"/>
    <col min="16" max="16" width="2.140625" customWidth="1"/>
    <col min="17" max="17" width="13.7109375" customWidth="1"/>
    <col min="18" max="18" width="2.28515625" customWidth="1"/>
    <col min="19" max="19" width="12.42578125" customWidth="1"/>
    <col min="20" max="26" width="8.7109375" customWidth="1"/>
  </cols>
  <sheetData>
    <row r="1" spans="1:26" ht="12.75" customHeight="1">
      <c r="A1" s="85" t="s">
        <v>121</v>
      </c>
      <c r="B1" s="33" t="s">
        <v>56</v>
      </c>
      <c r="C1" s="106" t="s">
        <v>297</v>
      </c>
      <c r="D1" s="83" t="s">
        <v>57</v>
      </c>
      <c r="E1" s="59" t="s">
        <v>298</v>
      </c>
      <c r="F1" s="85" t="s">
        <v>121</v>
      </c>
      <c r="G1" s="33" t="s">
        <v>56</v>
      </c>
      <c r="H1" s="35"/>
      <c r="I1" s="83" t="s">
        <v>57</v>
      </c>
      <c r="J1" s="35"/>
      <c r="K1" s="42"/>
      <c r="L1" s="33"/>
      <c r="M1" s="36"/>
      <c r="N1" s="36"/>
      <c r="O1" s="14"/>
      <c r="P1" s="14"/>
      <c r="Q1" s="14"/>
      <c r="R1" s="14"/>
      <c r="S1" s="14"/>
      <c r="T1" s="1"/>
      <c r="U1" s="1"/>
      <c r="V1" s="1"/>
      <c r="W1" s="1"/>
      <c r="X1" s="1"/>
      <c r="Y1" s="1"/>
      <c r="Z1" s="1"/>
    </row>
    <row r="2" spans="1:26" ht="12.75" customHeight="1">
      <c r="A2" s="85" t="s">
        <v>122</v>
      </c>
      <c r="B2" s="33" t="s">
        <v>58</v>
      </c>
      <c r="C2" s="105" t="s">
        <v>295</v>
      </c>
      <c r="D2" s="83" t="s">
        <v>59</v>
      </c>
      <c r="E2" s="59" t="s">
        <v>293</v>
      </c>
      <c r="F2" s="85"/>
      <c r="G2" s="33" t="s">
        <v>58</v>
      </c>
      <c r="H2" s="35"/>
      <c r="I2" s="83" t="s">
        <v>59</v>
      </c>
      <c r="J2" s="35"/>
      <c r="K2" s="42"/>
      <c r="L2" s="33"/>
      <c r="M2" s="36"/>
      <c r="N2" s="36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</row>
    <row r="3" spans="1:26" ht="12.75" customHeight="1">
      <c r="A3" s="43"/>
      <c r="B3" s="33" t="s">
        <v>60</v>
      </c>
      <c r="C3" s="105" t="s">
        <v>299</v>
      </c>
      <c r="D3" s="83" t="s">
        <v>61</v>
      </c>
      <c r="E3" s="34" t="s">
        <v>294</v>
      </c>
      <c r="F3" s="43"/>
      <c r="G3" s="33" t="s">
        <v>60</v>
      </c>
      <c r="H3" s="35"/>
      <c r="I3" s="83" t="s">
        <v>61</v>
      </c>
      <c r="J3" s="86"/>
      <c r="K3" s="42"/>
      <c r="L3" s="36"/>
      <c r="M3" s="36"/>
      <c r="N3" s="36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</row>
    <row r="4" spans="1:26" ht="12.75" customHeight="1">
      <c r="A4" s="43"/>
      <c r="B4" s="33" t="s">
        <v>62</v>
      </c>
      <c r="C4" s="105" t="s">
        <v>290</v>
      </c>
      <c r="D4" s="83" t="s">
        <v>63</v>
      </c>
      <c r="E4" s="59" t="s">
        <v>296</v>
      </c>
      <c r="F4" s="43"/>
      <c r="G4" s="33" t="s">
        <v>62</v>
      </c>
      <c r="H4" s="35"/>
      <c r="I4" s="83" t="s">
        <v>63</v>
      </c>
      <c r="J4" s="84"/>
      <c r="K4" s="42"/>
      <c r="L4" s="36"/>
      <c r="M4" s="36"/>
      <c r="N4" s="36"/>
      <c r="O4" s="14"/>
      <c r="P4" s="14"/>
      <c r="Q4" s="14"/>
      <c r="R4" s="14"/>
      <c r="S4" s="14"/>
      <c r="T4" s="1"/>
      <c r="U4" s="1"/>
      <c r="V4" s="1"/>
      <c r="W4" s="1"/>
      <c r="X4" s="1"/>
      <c r="Y4" s="1"/>
      <c r="Z4" s="1"/>
    </row>
    <row r="5" spans="1:26" ht="12.75" customHeight="1">
      <c r="A5" s="43"/>
      <c r="B5" s="33" t="s">
        <v>64</v>
      </c>
      <c r="C5" s="105" t="s">
        <v>292</v>
      </c>
      <c r="D5" s="83"/>
      <c r="E5" s="33"/>
      <c r="F5" s="43"/>
      <c r="G5" s="33" t="s">
        <v>64</v>
      </c>
      <c r="H5" s="35"/>
      <c r="I5" s="83"/>
      <c r="J5" s="33"/>
      <c r="K5" s="36"/>
      <c r="L5" s="36"/>
      <c r="M5" s="36"/>
      <c r="N5" s="36"/>
      <c r="O5" s="14"/>
      <c r="P5" s="14"/>
      <c r="Q5" s="14"/>
      <c r="R5" s="14"/>
      <c r="S5" s="14"/>
      <c r="T5" s="1"/>
      <c r="U5" s="1"/>
      <c r="V5" s="1"/>
      <c r="W5" s="1"/>
      <c r="X5" s="1"/>
      <c r="Y5" s="1"/>
      <c r="Z5" s="1"/>
    </row>
    <row r="6" spans="1:26" ht="12.75" customHeight="1">
      <c r="A6" s="43"/>
      <c r="B6" s="33" t="s">
        <v>66</v>
      </c>
      <c r="C6" s="105" t="s">
        <v>291</v>
      </c>
      <c r="D6" s="83"/>
      <c r="E6" s="33"/>
      <c r="F6" s="43"/>
      <c r="G6" s="33" t="s">
        <v>66</v>
      </c>
      <c r="H6" s="35"/>
      <c r="I6" s="83"/>
      <c r="J6" s="33"/>
      <c r="K6" s="36"/>
      <c r="L6" s="36"/>
      <c r="M6" s="36"/>
      <c r="N6" s="36"/>
      <c r="O6" s="14"/>
      <c r="P6" s="14"/>
      <c r="Q6" s="14"/>
      <c r="R6" s="14"/>
      <c r="S6" s="14"/>
      <c r="T6" s="1"/>
      <c r="U6" s="1"/>
      <c r="V6" s="1"/>
      <c r="W6" s="1"/>
      <c r="X6" s="1"/>
      <c r="Y6" s="1"/>
      <c r="Z6" s="1"/>
    </row>
    <row r="7" spans="1:26" ht="12.75" customHeigh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14"/>
      <c r="P7" s="14"/>
      <c r="Q7" s="14"/>
      <c r="R7" s="14"/>
      <c r="S7" s="14"/>
      <c r="T7" s="1"/>
      <c r="U7" s="1"/>
      <c r="V7" s="1"/>
      <c r="W7" s="1"/>
      <c r="X7" s="1"/>
      <c r="Y7" s="1"/>
      <c r="Z7" s="1"/>
    </row>
    <row r="8" spans="1:26" ht="13.5" customHeight="1">
      <c r="A8" s="44" t="s">
        <v>42</v>
      </c>
      <c r="B8" s="44" t="s">
        <v>43</v>
      </c>
      <c r="C8" s="44" t="s">
        <v>44</v>
      </c>
      <c r="D8" s="44" t="s">
        <v>45</v>
      </c>
      <c r="E8" s="44" t="s">
        <v>46</v>
      </c>
      <c r="F8" s="44" t="s">
        <v>47</v>
      </c>
      <c r="G8" s="44" t="s">
        <v>48</v>
      </c>
      <c r="H8" s="44" t="s">
        <v>68</v>
      </c>
      <c r="I8" s="44" t="s">
        <v>69</v>
      </c>
      <c r="J8" s="44" t="s">
        <v>50</v>
      </c>
      <c r="K8" s="44" t="s">
        <v>51</v>
      </c>
      <c r="L8" s="44" t="s">
        <v>52</v>
      </c>
      <c r="M8" s="44" t="s">
        <v>53</v>
      </c>
      <c r="N8" s="44" t="s">
        <v>76</v>
      </c>
      <c r="O8" s="14"/>
      <c r="P8" s="14"/>
      <c r="Q8" s="14"/>
      <c r="R8" s="14"/>
      <c r="S8" s="14"/>
      <c r="T8" s="1"/>
      <c r="U8" s="1"/>
      <c r="V8" s="1"/>
      <c r="W8" s="1"/>
      <c r="X8" s="1"/>
      <c r="Y8" s="1"/>
      <c r="Z8" s="1"/>
    </row>
    <row r="9" spans="1:26" ht="13.5" customHeight="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>
      <c r="A10" s="31" t="s">
        <v>72</v>
      </c>
      <c r="B10" s="43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31">
        <v>1</v>
      </c>
      <c r="B11" s="33" t="str">
        <f>TEXT(C11,"dddd")</f>
        <v>zondag</v>
      </c>
      <c r="C11" s="60">
        <v>45557</v>
      </c>
      <c r="D11" s="58">
        <v>0.39583333333333331</v>
      </c>
      <c r="E11" s="59" t="s">
        <v>290</v>
      </c>
      <c r="F11" s="59" t="s">
        <v>291</v>
      </c>
      <c r="G11" s="59" t="s">
        <v>300</v>
      </c>
      <c r="H11" s="59" t="s">
        <v>301</v>
      </c>
      <c r="I11" s="59" t="s">
        <v>302</v>
      </c>
      <c r="J11" s="59" t="s">
        <v>303</v>
      </c>
      <c r="K11" s="98" t="s">
        <v>354</v>
      </c>
      <c r="L11" s="59" t="s">
        <v>106</v>
      </c>
      <c r="M11" s="59" t="s">
        <v>106</v>
      </c>
      <c r="N11" s="59" t="s">
        <v>106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1">
        <v>1</v>
      </c>
      <c r="B12" s="33" t="str">
        <f t="shared" ref="B12:B32" si="0">TEXT(C12,"dddd")</f>
        <v>zondag</v>
      </c>
      <c r="C12" s="60">
        <v>45557</v>
      </c>
      <c r="D12" s="58">
        <v>0.41666666666666669</v>
      </c>
      <c r="E12" s="59" t="s">
        <v>292</v>
      </c>
      <c r="F12" s="59" t="s">
        <v>291</v>
      </c>
      <c r="G12" s="59" t="s">
        <v>304</v>
      </c>
      <c r="H12" s="59" t="s">
        <v>301</v>
      </c>
      <c r="I12" s="59" t="s">
        <v>302</v>
      </c>
      <c r="J12" s="59" t="s">
        <v>303</v>
      </c>
      <c r="K12" s="98" t="s">
        <v>353</v>
      </c>
      <c r="L12" s="59" t="s">
        <v>106</v>
      </c>
      <c r="M12" s="59" t="s">
        <v>106</v>
      </c>
      <c r="N12" s="59" t="s">
        <v>106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1">
        <v>2</v>
      </c>
      <c r="B13" s="33" t="str">
        <f t="shared" si="0"/>
        <v>zondag</v>
      </c>
      <c r="C13" s="60">
        <v>45564</v>
      </c>
      <c r="D13" s="58">
        <v>0.41666666666666669</v>
      </c>
      <c r="E13" s="59" t="s">
        <v>291</v>
      </c>
      <c r="F13" s="59" t="s">
        <v>293</v>
      </c>
      <c r="G13" s="59" t="s">
        <v>305</v>
      </c>
      <c r="H13" s="59" t="s">
        <v>100</v>
      </c>
      <c r="I13" s="59" t="s">
        <v>101</v>
      </c>
      <c r="J13" s="59" t="s">
        <v>102</v>
      </c>
      <c r="K13" s="98" t="s">
        <v>383</v>
      </c>
      <c r="L13" s="59" t="s">
        <v>106</v>
      </c>
      <c r="M13" s="59" t="s">
        <v>106</v>
      </c>
      <c r="N13" s="59" t="s">
        <v>106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31">
        <v>2</v>
      </c>
      <c r="B14" s="33" t="str">
        <f t="shared" si="0"/>
        <v>zondag</v>
      </c>
      <c r="C14" s="60">
        <v>45564</v>
      </c>
      <c r="D14" s="58">
        <v>0.4375</v>
      </c>
      <c r="E14" s="59" t="s">
        <v>291</v>
      </c>
      <c r="F14" s="59" t="s">
        <v>294</v>
      </c>
      <c r="G14" s="59" t="s">
        <v>306</v>
      </c>
      <c r="H14" s="59" t="s">
        <v>100</v>
      </c>
      <c r="I14" s="59" t="s">
        <v>101</v>
      </c>
      <c r="J14" s="59" t="s">
        <v>102</v>
      </c>
      <c r="K14" s="114" t="s">
        <v>354</v>
      </c>
      <c r="L14" s="59" t="s">
        <v>106</v>
      </c>
      <c r="M14" s="59" t="s">
        <v>106</v>
      </c>
      <c r="N14" s="59" t="s">
        <v>106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31">
        <v>3</v>
      </c>
      <c r="B15" s="33" t="str">
        <f t="shared" si="0"/>
        <v>zondag</v>
      </c>
      <c r="C15" s="60">
        <v>45571</v>
      </c>
      <c r="D15" s="58">
        <v>0.41666666666666669</v>
      </c>
      <c r="E15" s="59" t="s">
        <v>295</v>
      </c>
      <c r="F15" s="59" t="s">
        <v>291</v>
      </c>
      <c r="G15" s="59" t="s">
        <v>307</v>
      </c>
      <c r="H15" s="59" t="s">
        <v>85</v>
      </c>
      <c r="I15" s="59" t="s">
        <v>86</v>
      </c>
      <c r="J15" s="59" t="s">
        <v>87</v>
      </c>
      <c r="K15" s="98" t="s">
        <v>383</v>
      </c>
      <c r="L15" s="59" t="s">
        <v>11</v>
      </c>
      <c r="M15" s="59" t="s">
        <v>284</v>
      </c>
      <c r="N15" s="59" t="s">
        <v>34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31">
        <v>3</v>
      </c>
      <c r="B16" s="33" t="str">
        <f t="shared" si="0"/>
        <v>zondag</v>
      </c>
      <c r="C16" s="60">
        <v>45571</v>
      </c>
      <c r="D16" s="58">
        <v>0.4375</v>
      </c>
      <c r="E16" s="59" t="s">
        <v>295</v>
      </c>
      <c r="F16" s="59" t="s">
        <v>296</v>
      </c>
      <c r="G16" s="59" t="s">
        <v>343</v>
      </c>
      <c r="H16" s="59" t="s">
        <v>85</v>
      </c>
      <c r="I16" s="59" t="s">
        <v>86</v>
      </c>
      <c r="J16" s="59" t="s">
        <v>87</v>
      </c>
      <c r="K16" s="59" t="s">
        <v>106</v>
      </c>
      <c r="L16" s="59" t="s">
        <v>11</v>
      </c>
      <c r="M16" s="59" t="s">
        <v>284</v>
      </c>
      <c r="N16" s="59" t="s">
        <v>34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31">
        <v>3</v>
      </c>
      <c r="B17" s="33" t="str">
        <f t="shared" si="0"/>
        <v>zondag</v>
      </c>
      <c r="C17" s="60">
        <v>45571</v>
      </c>
      <c r="D17" s="58">
        <v>0.45833333333333331</v>
      </c>
      <c r="E17" s="59" t="s">
        <v>291</v>
      </c>
      <c r="F17" s="59" t="s">
        <v>296</v>
      </c>
      <c r="G17" s="59" t="s">
        <v>308</v>
      </c>
      <c r="H17" s="59" t="s">
        <v>85</v>
      </c>
      <c r="I17" s="59" t="s">
        <v>86</v>
      </c>
      <c r="J17" s="59" t="s">
        <v>87</v>
      </c>
      <c r="K17" s="98" t="s">
        <v>383</v>
      </c>
      <c r="L17" s="59" t="s">
        <v>11</v>
      </c>
      <c r="M17" s="59" t="s">
        <v>284</v>
      </c>
      <c r="N17" s="59" t="s">
        <v>34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31">
        <v>4</v>
      </c>
      <c r="B18" s="33" t="str">
        <f t="shared" si="0"/>
        <v>zondag</v>
      </c>
      <c r="C18" s="60">
        <v>45578</v>
      </c>
      <c r="D18" s="58">
        <v>0.41666666666666669</v>
      </c>
      <c r="E18" s="59" t="s">
        <v>297</v>
      </c>
      <c r="F18" s="59" t="s">
        <v>291</v>
      </c>
      <c r="G18" s="59" t="s">
        <v>309</v>
      </c>
      <c r="H18" s="59" t="s">
        <v>278</v>
      </c>
      <c r="I18" s="59" t="s">
        <v>279</v>
      </c>
      <c r="J18" s="59" t="s">
        <v>147</v>
      </c>
      <c r="K18" s="98"/>
      <c r="L18" s="59" t="s">
        <v>106</v>
      </c>
      <c r="M18" s="59" t="s">
        <v>106</v>
      </c>
      <c r="N18" s="59" t="s">
        <v>106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31">
        <v>4</v>
      </c>
      <c r="B19" s="33" t="str">
        <f t="shared" si="0"/>
        <v>zondag</v>
      </c>
      <c r="C19" s="60">
        <v>45578</v>
      </c>
      <c r="D19" s="58">
        <v>0.4375</v>
      </c>
      <c r="E19" s="59" t="s">
        <v>291</v>
      </c>
      <c r="F19" s="59" t="s">
        <v>298</v>
      </c>
      <c r="G19" s="59" t="s">
        <v>310</v>
      </c>
      <c r="H19" s="59" t="s">
        <v>278</v>
      </c>
      <c r="I19" s="59" t="s">
        <v>279</v>
      </c>
      <c r="J19" s="59" t="s">
        <v>147</v>
      </c>
      <c r="K19" s="98"/>
      <c r="L19" s="59" t="s">
        <v>106</v>
      </c>
      <c r="M19" s="59" t="s">
        <v>106</v>
      </c>
      <c r="N19" s="59" t="s">
        <v>106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31">
        <v>5</v>
      </c>
      <c r="B20" s="33" t="str">
        <f t="shared" si="0"/>
        <v>zondag</v>
      </c>
      <c r="C20" s="60">
        <v>45599</v>
      </c>
      <c r="D20" s="58">
        <v>45599.416666666999</v>
      </c>
      <c r="E20" s="59" t="s">
        <v>292</v>
      </c>
      <c r="F20" s="59" t="s">
        <v>290</v>
      </c>
      <c r="G20" s="59" t="s">
        <v>344</v>
      </c>
      <c r="H20" s="59" t="s">
        <v>85</v>
      </c>
      <c r="I20" s="59" t="s">
        <v>86</v>
      </c>
      <c r="J20" s="59" t="s">
        <v>87</v>
      </c>
      <c r="K20" s="59" t="s">
        <v>106</v>
      </c>
      <c r="L20" s="59" t="s">
        <v>13</v>
      </c>
      <c r="M20" s="59" t="s">
        <v>284</v>
      </c>
      <c r="N20" s="59" t="s">
        <v>34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31">
        <v>5</v>
      </c>
      <c r="B21" s="33" t="str">
        <f t="shared" si="0"/>
        <v>zondag</v>
      </c>
      <c r="C21" s="60">
        <v>45599</v>
      </c>
      <c r="D21" s="58">
        <v>0.4375</v>
      </c>
      <c r="E21" s="59" t="s">
        <v>291</v>
      </c>
      <c r="F21" s="59" t="s">
        <v>290</v>
      </c>
      <c r="G21" s="59" t="s">
        <v>311</v>
      </c>
      <c r="H21" s="59" t="s">
        <v>85</v>
      </c>
      <c r="I21" s="59" t="s">
        <v>86</v>
      </c>
      <c r="J21" s="59" t="s">
        <v>87</v>
      </c>
      <c r="K21" s="98"/>
      <c r="L21" s="59" t="s">
        <v>13</v>
      </c>
      <c r="M21" s="59" t="s">
        <v>284</v>
      </c>
      <c r="N21" s="59" t="s">
        <v>34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31">
        <v>5</v>
      </c>
      <c r="B22" s="33" t="str">
        <f t="shared" si="0"/>
        <v>zondag</v>
      </c>
      <c r="C22" s="60">
        <v>45599</v>
      </c>
      <c r="D22" s="58">
        <v>0.45833333333333331</v>
      </c>
      <c r="E22" s="59" t="s">
        <v>291</v>
      </c>
      <c r="F22" s="59" t="s">
        <v>292</v>
      </c>
      <c r="G22" s="59" t="s">
        <v>312</v>
      </c>
      <c r="H22" s="59" t="s">
        <v>85</v>
      </c>
      <c r="I22" s="59" t="s">
        <v>86</v>
      </c>
      <c r="J22" s="59" t="s">
        <v>87</v>
      </c>
      <c r="K22" s="98"/>
      <c r="L22" s="59" t="s">
        <v>13</v>
      </c>
      <c r="M22" s="59" t="s">
        <v>284</v>
      </c>
      <c r="N22" s="59" t="s">
        <v>34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31">
        <v>6</v>
      </c>
      <c r="B23" s="33" t="str">
        <f t="shared" si="0"/>
        <v>zondag</v>
      </c>
      <c r="C23" s="60">
        <v>45606</v>
      </c>
      <c r="D23" s="58">
        <v>0.41666666666666669</v>
      </c>
      <c r="E23" s="59" t="s">
        <v>291</v>
      </c>
      <c r="F23" s="59" t="s">
        <v>295</v>
      </c>
      <c r="G23" s="59" t="s">
        <v>313</v>
      </c>
      <c r="H23" s="59" t="s">
        <v>85</v>
      </c>
      <c r="I23" s="59" t="s">
        <v>86</v>
      </c>
      <c r="J23" s="59" t="s">
        <v>87</v>
      </c>
      <c r="K23" s="98"/>
      <c r="L23" s="59" t="s">
        <v>6</v>
      </c>
      <c r="M23" s="59" t="s">
        <v>284</v>
      </c>
      <c r="N23" s="59" t="s">
        <v>33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31">
        <v>6</v>
      </c>
      <c r="B24" s="33" t="str">
        <f t="shared" si="0"/>
        <v>zondag</v>
      </c>
      <c r="C24" s="60">
        <v>45606</v>
      </c>
      <c r="D24" s="58">
        <v>45606.4375</v>
      </c>
      <c r="E24" s="59" t="s">
        <v>295</v>
      </c>
      <c r="F24" s="59" t="s">
        <v>293</v>
      </c>
      <c r="G24" s="59" t="s">
        <v>345</v>
      </c>
      <c r="H24" s="59" t="s">
        <v>85</v>
      </c>
      <c r="I24" s="59" t="s">
        <v>86</v>
      </c>
      <c r="J24" s="59" t="s">
        <v>87</v>
      </c>
      <c r="K24" s="59" t="s">
        <v>106</v>
      </c>
      <c r="L24" s="59" t="s">
        <v>6</v>
      </c>
      <c r="M24" s="59" t="s">
        <v>284</v>
      </c>
      <c r="N24" s="59" t="s">
        <v>33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31">
        <v>6</v>
      </c>
      <c r="B25" s="33" t="str">
        <f t="shared" si="0"/>
        <v>zondag</v>
      </c>
      <c r="C25" s="60">
        <v>45606</v>
      </c>
      <c r="D25" s="58">
        <v>0.45833333333333331</v>
      </c>
      <c r="E25" s="59" t="s">
        <v>293</v>
      </c>
      <c r="F25" s="59" t="s">
        <v>291</v>
      </c>
      <c r="G25" s="59" t="s">
        <v>314</v>
      </c>
      <c r="H25" s="59" t="s">
        <v>85</v>
      </c>
      <c r="I25" s="59" t="s">
        <v>86</v>
      </c>
      <c r="J25" s="59" t="s">
        <v>87</v>
      </c>
      <c r="K25" s="98"/>
      <c r="L25" s="59" t="s">
        <v>6</v>
      </c>
      <c r="M25" s="59" t="s">
        <v>284</v>
      </c>
      <c r="N25" s="59" t="s">
        <v>33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31">
        <v>7</v>
      </c>
      <c r="B26" s="33" t="str">
        <f t="shared" si="0"/>
        <v>zondag</v>
      </c>
      <c r="C26" s="60">
        <v>45620</v>
      </c>
      <c r="D26" s="58">
        <v>0.41666666666666669</v>
      </c>
      <c r="E26" s="59" t="s">
        <v>299</v>
      </c>
      <c r="F26" s="59" t="s">
        <v>291</v>
      </c>
      <c r="G26" s="59" t="s">
        <v>315</v>
      </c>
      <c r="H26" s="59" t="s">
        <v>278</v>
      </c>
      <c r="I26" s="59" t="s">
        <v>279</v>
      </c>
      <c r="J26" s="59" t="s">
        <v>147</v>
      </c>
      <c r="K26" s="98"/>
      <c r="L26" s="59" t="s">
        <v>106</v>
      </c>
      <c r="M26" s="59" t="s">
        <v>106</v>
      </c>
      <c r="N26" s="59" t="s">
        <v>106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31">
        <v>7</v>
      </c>
      <c r="B27" s="33" t="str">
        <f t="shared" si="0"/>
        <v>zondag</v>
      </c>
      <c r="C27" s="60">
        <v>45620</v>
      </c>
      <c r="D27" s="58">
        <v>0.45833333333333331</v>
      </c>
      <c r="E27" s="59" t="s">
        <v>296</v>
      </c>
      <c r="F27" s="59" t="s">
        <v>291</v>
      </c>
      <c r="G27" s="59" t="s">
        <v>316</v>
      </c>
      <c r="H27" s="59" t="s">
        <v>278</v>
      </c>
      <c r="I27" s="59" t="s">
        <v>279</v>
      </c>
      <c r="J27" s="59" t="s">
        <v>147</v>
      </c>
      <c r="K27" s="98"/>
      <c r="L27" s="59" t="s">
        <v>106</v>
      </c>
      <c r="M27" s="59" t="s">
        <v>106</v>
      </c>
      <c r="N27" s="59" t="s">
        <v>106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31">
        <v>8</v>
      </c>
      <c r="B28" s="33" t="str">
        <f t="shared" si="0"/>
        <v>zondag</v>
      </c>
      <c r="C28" s="60">
        <v>45634</v>
      </c>
      <c r="D28" s="58">
        <v>0.41666666666666669</v>
      </c>
      <c r="E28" s="59" t="s">
        <v>291</v>
      </c>
      <c r="F28" s="59" t="s">
        <v>299</v>
      </c>
      <c r="G28" s="59" t="s">
        <v>317</v>
      </c>
      <c r="H28" s="59" t="s">
        <v>141</v>
      </c>
      <c r="I28" s="59" t="s">
        <v>142</v>
      </c>
      <c r="J28" s="59" t="s">
        <v>143</v>
      </c>
      <c r="K28" s="98"/>
      <c r="L28" s="59" t="s">
        <v>106</v>
      </c>
      <c r="M28" s="59" t="s">
        <v>106</v>
      </c>
      <c r="N28" s="59" t="s">
        <v>106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31">
        <v>8</v>
      </c>
      <c r="B29" s="33" t="str">
        <f t="shared" si="0"/>
        <v>zondag</v>
      </c>
      <c r="C29" s="60">
        <v>45634</v>
      </c>
      <c r="D29" s="58">
        <v>0.45833333333333331</v>
      </c>
      <c r="E29" s="59" t="s">
        <v>298</v>
      </c>
      <c r="F29" s="59" t="s">
        <v>291</v>
      </c>
      <c r="G29" s="59" t="s">
        <v>318</v>
      </c>
      <c r="H29" s="59" t="s">
        <v>141</v>
      </c>
      <c r="I29" s="59" t="s">
        <v>142</v>
      </c>
      <c r="J29" s="59" t="s">
        <v>143</v>
      </c>
      <c r="K29" s="98"/>
      <c r="L29" s="59" t="s">
        <v>106</v>
      </c>
      <c r="M29" s="59" t="s">
        <v>106</v>
      </c>
      <c r="N29" s="59" t="s">
        <v>106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31">
        <v>9</v>
      </c>
      <c r="B30" s="33" t="str">
        <f t="shared" si="0"/>
        <v>zondag</v>
      </c>
      <c r="C30" s="103">
        <v>45641</v>
      </c>
      <c r="D30" s="48">
        <v>0.41666666666666669</v>
      </c>
      <c r="E30" s="59" t="s">
        <v>291</v>
      </c>
      <c r="F30" s="48" t="s">
        <v>297</v>
      </c>
      <c r="G30" s="34" t="s">
        <v>319</v>
      </c>
      <c r="H30" s="34" t="s">
        <v>85</v>
      </c>
      <c r="I30" s="48" t="s">
        <v>86</v>
      </c>
      <c r="J30" s="34" t="s">
        <v>87</v>
      </c>
      <c r="K30" s="47"/>
      <c r="L30" s="48" t="s">
        <v>17</v>
      </c>
      <c r="M30" s="59" t="s">
        <v>284</v>
      </c>
      <c r="N30" s="59" t="s">
        <v>33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31">
        <v>9</v>
      </c>
      <c r="B31" s="33" t="str">
        <f t="shared" si="0"/>
        <v>zondag</v>
      </c>
      <c r="C31" s="103">
        <v>45641</v>
      </c>
      <c r="D31" s="48">
        <v>45641.4375</v>
      </c>
      <c r="E31" s="59" t="s">
        <v>294</v>
      </c>
      <c r="F31" s="48" t="s">
        <v>297</v>
      </c>
      <c r="G31" s="34" t="s">
        <v>346</v>
      </c>
      <c r="H31" s="34" t="s">
        <v>85</v>
      </c>
      <c r="I31" s="48" t="s">
        <v>86</v>
      </c>
      <c r="J31" s="34" t="s">
        <v>87</v>
      </c>
      <c r="K31" s="59" t="s">
        <v>106</v>
      </c>
      <c r="L31" s="48" t="s">
        <v>17</v>
      </c>
      <c r="M31" s="59" t="s">
        <v>284</v>
      </c>
      <c r="N31" s="59" t="s">
        <v>33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31">
        <v>9</v>
      </c>
      <c r="B32" s="33" t="str">
        <f t="shared" si="0"/>
        <v>zondag</v>
      </c>
      <c r="C32" s="104">
        <v>45641</v>
      </c>
      <c r="D32" s="37">
        <v>0.45833333333333331</v>
      </c>
      <c r="E32" s="34" t="s">
        <v>294</v>
      </c>
      <c r="F32" s="34" t="s">
        <v>291</v>
      </c>
      <c r="G32" s="34" t="s">
        <v>320</v>
      </c>
      <c r="H32" s="34" t="s">
        <v>85</v>
      </c>
      <c r="I32" s="34" t="s">
        <v>86</v>
      </c>
      <c r="J32" s="34" t="s">
        <v>87</v>
      </c>
      <c r="K32" s="46"/>
      <c r="L32" s="48" t="s">
        <v>17</v>
      </c>
      <c r="M32" s="59" t="s">
        <v>284</v>
      </c>
      <c r="N32" s="59" t="s">
        <v>33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31"/>
      <c r="B33" s="33"/>
      <c r="C33" s="104"/>
      <c r="D33" s="37"/>
      <c r="E33" s="34"/>
      <c r="F33" s="34"/>
      <c r="G33" s="34"/>
      <c r="H33" s="34"/>
      <c r="I33" s="34"/>
      <c r="J33" s="34"/>
      <c r="K33" s="46"/>
      <c r="L33" s="34"/>
      <c r="M33" s="34"/>
      <c r="N33" s="38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31"/>
      <c r="B34" s="33"/>
      <c r="C34" s="45"/>
      <c r="D34" s="37"/>
      <c r="E34" s="34"/>
      <c r="F34" s="34"/>
      <c r="G34" s="34"/>
      <c r="H34" s="34"/>
      <c r="I34" s="34"/>
      <c r="J34" s="34"/>
      <c r="K34" s="46"/>
      <c r="L34" s="34"/>
      <c r="M34" s="34"/>
      <c r="N34" s="38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/>
    <row r="208" spans="1:26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</sheetData>
  <pageMargins left="0.70866141732283472" right="0.70866141732283472" top="0.74803149606299213" bottom="0.74803149606299213" header="0" footer="0"/>
  <pageSetup paperSize="9" scale="60" orientation="landscape" r:id="rId1"/>
  <headerFooter>
    <oddHeader>&amp;LVC FORTUTAS&amp;CSeizoen 2024-2025&amp;RWedstrijdprogramma N5-1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981"/>
  <sheetViews>
    <sheetView topLeftCell="C1" zoomScaleNormal="100" workbookViewId="0">
      <selection activeCell="E38" sqref="E38"/>
    </sheetView>
  </sheetViews>
  <sheetFormatPr defaultColWidth="14.42578125" defaultRowHeight="15" customHeight="1"/>
  <cols>
    <col min="1" max="1" width="10.42578125" customWidth="1"/>
    <col min="2" max="2" width="11.7109375" customWidth="1"/>
    <col min="3" max="3" width="17.42578125" customWidth="1"/>
    <col min="4" max="4" width="12.28515625" customWidth="1"/>
    <col min="5" max="6" width="22.85546875" customWidth="1"/>
    <col min="7" max="7" width="12.140625" customWidth="1"/>
    <col min="8" max="8" width="14.7109375" customWidth="1"/>
    <col min="9" max="9" width="26" customWidth="1"/>
    <col min="10" max="10" width="15.85546875" customWidth="1"/>
    <col min="11" max="11" width="12.140625" customWidth="1"/>
    <col min="12" max="12" width="25.7109375" customWidth="1"/>
    <col min="13" max="13" width="18.7109375" customWidth="1"/>
    <col min="14" max="14" width="19.28515625" customWidth="1"/>
    <col min="15" max="15" width="2.42578125" customWidth="1"/>
    <col min="16" max="16" width="2.140625" customWidth="1"/>
    <col min="17" max="17" width="13.7109375" customWidth="1"/>
    <col min="18" max="18" width="2.28515625" customWidth="1"/>
    <col min="19" max="19" width="12.42578125" customWidth="1"/>
    <col min="20" max="26" width="8.7109375" customWidth="1"/>
  </cols>
  <sheetData>
    <row r="1" spans="1:26" ht="12.75" customHeight="1">
      <c r="A1" s="41" t="s">
        <v>75</v>
      </c>
      <c r="B1" s="33" t="s">
        <v>56</v>
      </c>
      <c r="C1" s="54" t="s">
        <v>321</v>
      </c>
      <c r="D1" s="83" t="s">
        <v>57</v>
      </c>
      <c r="E1" s="105" t="s">
        <v>136</v>
      </c>
      <c r="F1" s="41" t="s">
        <v>75</v>
      </c>
      <c r="G1" s="33" t="s">
        <v>56</v>
      </c>
      <c r="H1" s="35"/>
      <c r="I1" s="83" t="s">
        <v>57</v>
      </c>
      <c r="J1" s="35"/>
      <c r="K1" s="42"/>
      <c r="L1" s="33"/>
      <c r="M1" s="36"/>
      <c r="N1" s="36"/>
      <c r="O1" s="14"/>
      <c r="P1" s="14"/>
      <c r="Q1" s="14"/>
      <c r="R1" s="14"/>
      <c r="S1" s="14"/>
      <c r="T1" s="1"/>
      <c r="U1" s="1"/>
      <c r="V1" s="1"/>
      <c r="W1" s="1"/>
      <c r="X1" s="1"/>
      <c r="Y1" s="1"/>
      <c r="Z1" s="1"/>
    </row>
    <row r="2" spans="1:26" ht="12.75" customHeight="1">
      <c r="A2" s="85" t="s">
        <v>338</v>
      </c>
      <c r="B2" s="33" t="s">
        <v>58</v>
      </c>
      <c r="C2" s="54" t="s">
        <v>149</v>
      </c>
      <c r="D2" s="83" t="s">
        <v>59</v>
      </c>
      <c r="E2" s="105" t="s">
        <v>137</v>
      </c>
      <c r="F2" s="41"/>
      <c r="G2" s="33" t="s">
        <v>58</v>
      </c>
      <c r="H2" s="35"/>
      <c r="I2" s="83" t="s">
        <v>59</v>
      </c>
      <c r="J2" s="35"/>
      <c r="K2" s="42"/>
      <c r="L2" s="33"/>
      <c r="M2" s="36"/>
      <c r="N2" s="36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</row>
    <row r="3" spans="1:26" ht="12.75" customHeight="1">
      <c r="A3" s="43"/>
      <c r="B3" s="33" t="s">
        <v>60</v>
      </c>
      <c r="C3" s="54" t="s">
        <v>151</v>
      </c>
      <c r="D3" s="83" t="s">
        <v>61</v>
      </c>
      <c r="E3" s="105" t="s">
        <v>138</v>
      </c>
      <c r="F3" s="43"/>
      <c r="G3" s="33" t="s">
        <v>60</v>
      </c>
      <c r="H3" s="35"/>
      <c r="I3" s="83" t="s">
        <v>61</v>
      </c>
      <c r="J3" s="35"/>
      <c r="K3" s="42"/>
      <c r="L3" s="36"/>
      <c r="M3" s="36"/>
      <c r="N3" s="36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</row>
    <row r="4" spans="1:26" ht="12.75" customHeight="1">
      <c r="A4" s="43"/>
      <c r="B4" s="33" t="s">
        <v>62</v>
      </c>
      <c r="C4" s="54" t="s">
        <v>150</v>
      </c>
      <c r="D4" s="83" t="s">
        <v>63</v>
      </c>
      <c r="E4" s="84" t="s">
        <v>120</v>
      </c>
      <c r="F4" s="43"/>
      <c r="G4" s="33" t="s">
        <v>62</v>
      </c>
      <c r="H4" s="35"/>
      <c r="I4" s="83" t="s">
        <v>63</v>
      </c>
      <c r="J4" s="35"/>
      <c r="K4" s="42"/>
      <c r="L4" s="36"/>
      <c r="M4" s="36"/>
      <c r="N4" s="36"/>
      <c r="O4" s="14"/>
      <c r="P4" s="14"/>
      <c r="Q4" s="14"/>
      <c r="R4" s="14"/>
      <c r="S4" s="14"/>
      <c r="T4" s="1"/>
      <c r="U4" s="1"/>
      <c r="V4" s="1"/>
      <c r="W4" s="1"/>
      <c r="X4" s="1"/>
      <c r="Y4" s="1"/>
      <c r="Z4" s="1"/>
    </row>
    <row r="5" spans="1:26" ht="12.75" customHeight="1">
      <c r="A5" s="43"/>
      <c r="B5" s="33" t="s">
        <v>64</v>
      </c>
      <c r="C5" s="54" t="s">
        <v>140</v>
      </c>
      <c r="D5" s="83"/>
      <c r="E5" s="33"/>
      <c r="F5" s="43"/>
      <c r="G5" s="33" t="s">
        <v>64</v>
      </c>
      <c r="H5" s="35"/>
      <c r="I5" s="83"/>
      <c r="J5" s="33"/>
      <c r="K5" s="36"/>
      <c r="L5" s="36"/>
      <c r="M5" s="36"/>
      <c r="N5" s="36"/>
      <c r="O5" s="14"/>
      <c r="P5" s="14"/>
      <c r="Q5" s="14"/>
      <c r="R5" s="14"/>
      <c r="S5" s="14"/>
      <c r="T5" s="1"/>
      <c r="U5" s="1"/>
      <c r="V5" s="1"/>
      <c r="W5" s="1"/>
      <c r="X5" s="1"/>
      <c r="Y5" s="1"/>
      <c r="Z5" s="1"/>
    </row>
    <row r="6" spans="1:26" ht="12.75" customHeight="1">
      <c r="A6" s="43"/>
      <c r="B6" s="33" t="s">
        <v>66</v>
      </c>
      <c r="C6" s="54" t="s">
        <v>139</v>
      </c>
      <c r="D6" s="83"/>
      <c r="E6" s="33"/>
      <c r="F6" s="43"/>
      <c r="G6" s="33" t="s">
        <v>66</v>
      </c>
      <c r="H6" s="35"/>
      <c r="I6" s="83"/>
      <c r="J6" s="33"/>
      <c r="K6" s="36"/>
      <c r="L6" s="36"/>
      <c r="M6" s="36"/>
      <c r="N6" s="36"/>
      <c r="O6" s="14"/>
      <c r="P6" s="14"/>
      <c r="Q6" s="14"/>
      <c r="R6" s="14"/>
      <c r="S6" s="14"/>
      <c r="T6" s="1"/>
      <c r="U6" s="1"/>
      <c r="V6" s="1"/>
      <c r="W6" s="1"/>
      <c r="X6" s="1"/>
      <c r="Y6" s="1"/>
      <c r="Z6" s="1"/>
    </row>
    <row r="7" spans="1:26" ht="12.75" customHeigh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14"/>
      <c r="P7" s="14"/>
      <c r="Q7" s="14"/>
      <c r="R7" s="14"/>
      <c r="S7" s="14"/>
      <c r="T7" s="1"/>
      <c r="U7" s="1"/>
      <c r="V7" s="1"/>
      <c r="W7" s="1"/>
      <c r="X7" s="1"/>
      <c r="Y7" s="1"/>
      <c r="Z7" s="1"/>
    </row>
    <row r="8" spans="1:26" ht="13.5" customHeight="1">
      <c r="A8" s="44" t="s">
        <v>42</v>
      </c>
      <c r="B8" s="44" t="s">
        <v>43</v>
      </c>
      <c r="C8" s="44" t="s">
        <v>44</v>
      </c>
      <c r="D8" s="44" t="s">
        <v>45</v>
      </c>
      <c r="E8" s="44" t="s">
        <v>46</v>
      </c>
      <c r="F8" s="44" t="s">
        <v>47</v>
      </c>
      <c r="G8" s="44" t="s">
        <v>48</v>
      </c>
      <c r="H8" s="44" t="s">
        <v>68</v>
      </c>
      <c r="I8" s="44" t="s">
        <v>69</v>
      </c>
      <c r="J8" s="44" t="s">
        <v>50</v>
      </c>
      <c r="K8" s="44" t="s">
        <v>51</v>
      </c>
      <c r="L8" s="44" t="s">
        <v>52</v>
      </c>
      <c r="M8" s="44" t="s">
        <v>53</v>
      </c>
      <c r="N8" s="44" t="s">
        <v>76</v>
      </c>
      <c r="O8" s="14"/>
      <c r="P8" s="14"/>
      <c r="Q8" s="14"/>
      <c r="R8" s="14"/>
      <c r="S8" s="14"/>
      <c r="T8" s="1"/>
      <c r="U8" s="1"/>
      <c r="V8" s="1"/>
      <c r="W8" s="1"/>
      <c r="X8" s="1"/>
      <c r="Y8" s="1"/>
      <c r="Z8" s="1"/>
    </row>
    <row r="9" spans="1:26" ht="13.5" customHeight="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>
      <c r="A10" s="31" t="s">
        <v>72</v>
      </c>
      <c r="B10" s="43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31">
        <v>1</v>
      </c>
      <c r="B11" s="33" t="str">
        <f>TEXT(C11,"dddd")</f>
        <v>zondag</v>
      </c>
      <c r="C11" s="97">
        <v>45557</v>
      </c>
      <c r="D11" s="58">
        <v>45557.416666666999</v>
      </c>
      <c r="E11" s="59" t="s">
        <v>137</v>
      </c>
      <c r="F11" s="59" t="s">
        <v>138</v>
      </c>
      <c r="G11" s="59" t="s">
        <v>322</v>
      </c>
      <c r="H11" s="59" t="s">
        <v>133</v>
      </c>
      <c r="I11" s="59" t="s">
        <v>134</v>
      </c>
      <c r="J11" s="59" t="s">
        <v>135</v>
      </c>
      <c r="K11" s="98" t="s">
        <v>383</v>
      </c>
      <c r="L11" s="59" t="s">
        <v>106</v>
      </c>
      <c r="M11" s="59" t="s">
        <v>106</v>
      </c>
      <c r="N11" s="59" t="s">
        <v>106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1">
        <v>1</v>
      </c>
      <c r="B12" s="33" t="str">
        <f t="shared" ref="B12:B30" si="0">TEXT(C12,"dddd")</f>
        <v>zondag</v>
      </c>
      <c r="C12" s="97">
        <v>45557</v>
      </c>
      <c r="D12" s="58">
        <v>45557.4375</v>
      </c>
      <c r="E12" s="59" t="s">
        <v>136</v>
      </c>
      <c r="F12" s="59" t="s">
        <v>137</v>
      </c>
      <c r="G12" s="59" t="s">
        <v>323</v>
      </c>
      <c r="H12" s="59" t="s">
        <v>133</v>
      </c>
      <c r="I12" s="59" t="s">
        <v>134</v>
      </c>
      <c r="J12" s="59" t="s">
        <v>135</v>
      </c>
      <c r="K12" s="98" t="s">
        <v>353</v>
      </c>
      <c r="L12" s="59" t="s">
        <v>106</v>
      </c>
      <c r="M12" s="59" t="s">
        <v>106</v>
      </c>
      <c r="N12" s="59" t="s">
        <v>106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31">
        <v>2</v>
      </c>
      <c r="B13" s="33" t="str">
        <f t="shared" si="0"/>
        <v>zondag</v>
      </c>
      <c r="C13" s="97">
        <v>45571</v>
      </c>
      <c r="D13" s="58">
        <v>45571.416666666664</v>
      </c>
      <c r="E13" s="59" t="s">
        <v>149</v>
      </c>
      <c r="F13" s="59" t="s">
        <v>140</v>
      </c>
      <c r="G13" s="59" t="s">
        <v>339</v>
      </c>
      <c r="H13" s="59" t="s">
        <v>85</v>
      </c>
      <c r="I13" s="59" t="s">
        <v>86</v>
      </c>
      <c r="J13" s="59" t="s">
        <v>87</v>
      </c>
      <c r="K13" s="59" t="s">
        <v>106</v>
      </c>
      <c r="L13" s="89" t="s">
        <v>34</v>
      </c>
      <c r="M13" s="59" t="s">
        <v>284</v>
      </c>
      <c r="N13" s="59" t="s">
        <v>34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31">
        <v>2</v>
      </c>
      <c r="B14" s="33" t="str">
        <f t="shared" si="0"/>
        <v>zondag</v>
      </c>
      <c r="C14" s="97">
        <v>45571</v>
      </c>
      <c r="D14" s="58">
        <v>45571.4375</v>
      </c>
      <c r="E14" s="59" t="s">
        <v>140</v>
      </c>
      <c r="F14" s="59" t="s">
        <v>137</v>
      </c>
      <c r="G14" s="59" t="s">
        <v>324</v>
      </c>
      <c r="H14" s="59" t="s">
        <v>85</v>
      </c>
      <c r="I14" s="59" t="s">
        <v>86</v>
      </c>
      <c r="J14" s="59" t="s">
        <v>87</v>
      </c>
      <c r="K14" s="98" t="s">
        <v>353</v>
      </c>
      <c r="L14" s="89" t="s">
        <v>34</v>
      </c>
      <c r="M14" s="59" t="s">
        <v>284</v>
      </c>
      <c r="N14" s="59" t="s">
        <v>34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31">
        <v>2</v>
      </c>
      <c r="B15" s="33" t="str">
        <f t="shared" si="0"/>
        <v>zondag</v>
      </c>
      <c r="C15" s="97">
        <v>45571</v>
      </c>
      <c r="D15" s="58">
        <v>45571.458333333001</v>
      </c>
      <c r="E15" s="59" t="s">
        <v>149</v>
      </c>
      <c r="F15" s="59" t="s">
        <v>137</v>
      </c>
      <c r="G15" s="59" t="s">
        <v>325</v>
      </c>
      <c r="H15" s="59" t="s">
        <v>85</v>
      </c>
      <c r="I15" s="59" t="s">
        <v>86</v>
      </c>
      <c r="J15" s="59" t="s">
        <v>87</v>
      </c>
      <c r="K15" s="98" t="s">
        <v>353</v>
      </c>
      <c r="L15" s="89" t="s">
        <v>34</v>
      </c>
      <c r="M15" s="59" t="s">
        <v>284</v>
      </c>
      <c r="N15" s="59" t="s">
        <v>34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31">
        <v>3</v>
      </c>
      <c r="B16" s="33" t="str">
        <f t="shared" si="0"/>
        <v>zondag</v>
      </c>
      <c r="C16" s="97">
        <v>45578</v>
      </c>
      <c r="D16" s="58">
        <v>45578.395833333001</v>
      </c>
      <c r="E16" s="59" t="s">
        <v>150</v>
      </c>
      <c r="F16" s="59" t="s">
        <v>137</v>
      </c>
      <c r="G16" s="59" t="s">
        <v>326</v>
      </c>
      <c r="H16" s="59" t="s">
        <v>301</v>
      </c>
      <c r="I16" s="59" t="s">
        <v>302</v>
      </c>
      <c r="J16" s="59" t="s">
        <v>303</v>
      </c>
      <c r="K16" s="98"/>
      <c r="L16" s="59" t="s">
        <v>106</v>
      </c>
      <c r="M16" s="59" t="s">
        <v>106</v>
      </c>
      <c r="N16" s="59" t="s">
        <v>106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31">
        <v>3</v>
      </c>
      <c r="B17" s="33" t="str">
        <f t="shared" si="0"/>
        <v>zondag</v>
      </c>
      <c r="C17" s="97">
        <v>45578</v>
      </c>
      <c r="D17" s="58">
        <v>45578.416666666999</v>
      </c>
      <c r="E17" s="59" t="s">
        <v>151</v>
      </c>
      <c r="F17" s="59" t="s">
        <v>137</v>
      </c>
      <c r="G17" s="59" t="s">
        <v>327</v>
      </c>
      <c r="H17" s="59" t="s">
        <v>301</v>
      </c>
      <c r="I17" s="59" t="s">
        <v>302</v>
      </c>
      <c r="J17" s="59" t="s">
        <v>303</v>
      </c>
      <c r="K17" s="98"/>
      <c r="L17" s="59" t="s">
        <v>106</v>
      </c>
      <c r="M17" s="59" t="s">
        <v>106</v>
      </c>
      <c r="N17" s="59" t="s">
        <v>106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31">
        <v>4</v>
      </c>
      <c r="B18" s="33" t="str">
        <f t="shared" si="0"/>
        <v>zondag</v>
      </c>
      <c r="C18" s="97">
        <v>45599</v>
      </c>
      <c r="D18" s="58">
        <v>45599.416666666664</v>
      </c>
      <c r="E18" s="59" t="s">
        <v>321</v>
      </c>
      <c r="F18" s="59" t="s">
        <v>139</v>
      </c>
      <c r="G18" s="59" t="s">
        <v>340</v>
      </c>
      <c r="H18" s="59" t="s">
        <v>85</v>
      </c>
      <c r="I18" s="59" t="s">
        <v>86</v>
      </c>
      <c r="J18" s="59" t="s">
        <v>87</v>
      </c>
      <c r="K18" s="59" t="s">
        <v>106</v>
      </c>
      <c r="L18" s="59" t="s">
        <v>18</v>
      </c>
      <c r="M18" s="59" t="s">
        <v>284</v>
      </c>
      <c r="N18" s="59" t="s">
        <v>34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31">
        <v>4</v>
      </c>
      <c r="B19" s="33" t="str">
        <f t="shared" si="0"/>
        <v>zondag</v>
      </c>
      <c r="C19" s="97">
        <v>45599</v>
      </c>
      <c r="D19" s="58">
        <v>45599.4375</v>
      </c>
      <c r="E19" s="59" t="s">
        <v>139</v>
      </c>
      <c r="F19" s="59" t="s">
        <v>137</v>
      </c>
      <c r="G19" s="59" t="s">
        <v>328</v>
      </c>
      <c r="H19" s="59" t="s">
        <v>85</v>
      </c>
      <c r="I19" s="59" t="s">
        <v>86</v>
      </c>
      <c r="J19" s="59" t="s">
        <v>87</v>
      </c>
      <c r="K19" s="98"/>
      <c r="L19" s="59" t="s">
        <v>18</v>
      </c>
      <c r="M19" s="59" t="s">
        <v>284</v>
      </c>
      <c r="N19" s="59" t="s">
        <v>34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31">
        <v>4</v>
      </c>
      <c r="B20" s="33" t="str">
        <f t="shared" si="0"/>
        <v>zondag</v>
      </c>
      <c r="C20" s="97">
        <v>45599</v>
      </c>
      <c r="D20" s="58">
        <v>45599.458333333001</v>
      </c>
      <c r="E20" s="59" t="s">
        <v>321</v>
      </c>
      <c r="F20" s="59" t="s">
        <v>137</v>
      </c>
      <c r="G20" s="59" t="s">
        <v>329</v>
      </c>
      <c r="H20" s="59" t="s">
        <v>85</v>
      </c>
      <c r="I20" s="59" t="s">
        <v>86</v>
      </c>
      <c r="J20" s="59" t="s">
        <v>87</v>
      </c>
      <c r="K20" s="98"/>
      <c r="L20" s="59" t="s">
        <v>18</v>
      </c>
      <c r="M20" s="59" t="s">
        <v>284</v>
      </c>
      <c r="N20" s="59" t="s">
        <v>34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31">
        <v>5</v>
      </c>
      <c r="B21" s="33" t="str">
        <f t="shared" si="0"/>
        <v>zondag</v>
      </c>
      <c r="C21" s="97">
        <v>45606</v>
      </c>
      <c r="D21" s="58">
        <v>45606.416666666999</v>
      </c>
      <c r="E21" s="59" t="s">
        <v>137</v>
      </c>
      <c r="F21" s="59" t="s">
        <v>136</v>
      </c>
      <c r="G21" s="59" t="s">
        <v>330</v>
      </c>
      <c r="H21" s="59" t="s">
        <v>133</v>
      </c>
      <c r="I21" s="59" t="s">
        <v>134</v>
      </c>
      <c r="J21" s="59" t="s">
        <v>135</v>
      </c>
      <c r="K21" s="98"/>
      <c r="L21" s="59" t="s">
        <v>106</v>
      </c>
      <c r="M21" s="59" t="s">
        <v>106</v>
      </c>
      <c r="N21" s="59" t="s">
        <v>106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31">
        <v>5</v>
      </c>
      <c r="B22" s="33" t="str">
        <f t="shared" si="0"/>
        <v>zondag</v>
      </c>
      <c r="C22" s="97">
        <v>45606</v>
      </c>
      <c r="D22" s="58">
        <v>45606.4375</v>
      </c>
      <c r="E22" s="59" t="s">
        <v>138</v>
      </c>
      <c r="F22" s="59" t="s">
        <v>137</v>
      </c>
      <c r="G22" s="59" t="s">
        <v>331</v>
      </c>
      <c r="H22" s="59" t="s">
        <v>133</v>
      </c>
      <c r="I22" s="59" t="s">
        <v>134</v>
      </c>
      <c r="J22" s="59" t="s">
        <v>135</v>
      </c>
      <c r="K22" s="98"/>
      <c r="L22" s="59" t="s">
        <v>106</v>
      </c>
      <c r="M22" s="59" t="s">
        <v>106</v>
      </c>
      <c r="N22" s="59" t="s">
        <v>106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31">
        <v>6</v>
      </c>
      <c r="B23" s="33" t="str">
        <f t="shared" si="0"/>
        <v>zondag</v>
      </c>
      <c r="C23" s="97">
        <v>45620</v>
      </c>
      <c r="D23" s="58">
        <v>45620.416666666999</v>
      </c>
      <c r="E23" s="59" t="s">
        <v>137</v>
      </c>
      <c r="F23" s="59" t="s">
        <v>140</v>
      </c>
      <c r="G23" s="59" t="s">
        <v>332</v>
      </c>
      <c r="H23" s="59" t="s">
        <v>144</v>
      </c>
      <c r="I23" s="59" t="s">
        <v>145</v>
      </c>
      <c r="J23" s="59" t="s">
        <v>146</v>
      </c>
      <c r="K23" s="98"/>
      <c r="L23" s="59" t="s">
        <v>106</v>
      </c>
      <c r="M23" s="59" t="s">
        <v>106</v>
      </c>
      <c r="N23" s="59" t="s">
        <v>106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31">
        <v>6</v>
      </c>
      <c r="B24" s="33" t="str">
        <f t="shared" si="0"/>
        <v>zondag</v>
      </c>
      <c r="C24" s="97">
        <v>45620</v>
      </c>
      <c r="D24" s="58">
        <v>45620.4375</v>
      </c>
      <c r="E24" s="59" t="s">
        <v>137</v>
      </c>
      <c r="F24" s="59" t="s">
        <v>149</v>
      </c>
      <c r="G24" s="59" t="s">
        <v>333</v>
      </c>
      <c r="H24" s="59" t="s">
        <v>144</v>
      </c>
      <c r="I24" s="59" t="s">
        <v>145</v>
      </c>
      <c r="J24" s="59" t="s">
        <v>146</v>
      </c>
      <c r="K24" s="98"/>
      <c r="L24" s="59" t="s">
        <v>106</v>
      </c>
      <c r="M24" s="59" t="s">
        <v>106</v>
      </c>
      <c r="N24" s="59" t="s">
        <v>106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31">
        <v>7</v>
      </c>
      <c r="B25" s="33" t="str">
        <f t="shared" si="0"/>
        <v>zondag</v>
      </c>
      <c r="C25" s="97">
        <v>45634</v>
      </c>
      <c r="D25" s="58">
        <v>45634.416666666664</v>
      </c>
      <c r="E25" s="59" t="s">
        <v>150</v>
      </c>
      <c r="F25" s="59" t="s">
        <v>151</v>
      </c>
      <c r="G25" s="59" t="s">
        <v>341</v>
      </c>
      <c r="H25" s="59" t="s">
        <v>85</v>
      </c>
      <c r="I25" s="59" t="s">
        <v>86</v>
      </c>
      <c r="J25" s="59" t="s">
        <v>87</v>
      </c>
      <c r="K25" s="59" t="s">
        <v>106</v>
      </c>
      <c r="L25" s="59" t="s">
        <v>19</v>
      </c>
      <c r="M25" s="59" t="s">
        <v>284</v>
      </c>
      <c r="N25" s="59" t="s">
        <v>32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31">
        <v>7</v>
      </c>
      <c r="B26" s="33" t="str">
        <f t="shared" si="0"/>
        <v>zondag</v>
      </c>
      <c r="C26" s="97">
        <v>45634</v>
      </c>
      <c r="D26" s="58">
        <v>45634.4375</v>
      </c>
      <c r="E26" s="59" t="s">
        <v>137</v>
      </c>
      <c r="F26" s="59" t="s">
        <v>150</v>
      </c>
      <c r="G26" s="59" t="s">
        <v>334</v>
      </c>
      <c r="H26" s="59" t="s">
        <v>85</v>
      </c>
      <c r="I26" s="59" t="s">
        <v>86</v>
      </c>
      <c r="J26" s="59" t="s">
        <v>87</v>
      </c>
      <c r="K26" s="98"/>
      <c r="L26" s="59" t="s">
        <v>19</v>
      </c>
      <c r="M26" s="59" t="s">
        <v>284</v>
      </c>
      <c r="N26" s="59" t="s">
        <v>32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31">
        <v>7</v>
      </c>
      <c r="B27" s="33" t="str">
        <f t="shared" si="0"/>
        <v>zondag</v>
      </c>
      <c r="C27" s="97">
        <v>45634</v>
      </c>
      <c r="D27" s="58">
        <v>45634.458333333001</v>
      </c>
      <c r="E27" s="59" t="s">
        <v>137</v>
      </c>
      <c r="F27" s="59" t="s">
        <v>151</v>
      </c>
      <c r="G27" s="59" t="s">
        <v>335</v>
      </c>
      <c r="H27" s="59" t="s">
        <v>85</v>
      </c>
      <c r="I27" s="59" t="s">
        <v>86</v>
      </c>
      <c r="J27" s="59" t="s">
        <v>87</v>
      </c>
      <c r="K27" s="98"/>
      <c r="L27" s="59" t="s">
        <v>19</v>
      </c>
      <c r="M27" s="59" t="s">
        <v>284</v>
      </c>
      <c r="N27" s="59" t="s">
        <v>32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31">
        <v>8</v>
      </c>
      <c r="B28" s="33" t="str">
        <f t="shared" si="0"/>
        <v>zondag</v>
      </c>
      <c r="C28" s="97">
        <v>45641</v>
      </c>
      <c r="D28" s="58">
        <v>45641.416666666664</v>
      </c>
      <c r="E28" s="59" t="s">
        <v>139</v>
      </c>
      <c r="F28" s="59" t="s">
        <v>321</v>
      </c>
      <c r="G28" s="59" t="s">
        <v>342</v>
      </c>
      <c r="H28" s="59" t="s">
        <v>85</v>
      </c>
      <c r="I28" s="59" t="s">
        <v>86</v>
      </c>
      <c r="J28" s="59" t="s">
        <v>87</v>
      </c>
      <c r="K28" s="59" t="s">
        <v>106</v>
      </c>
      <c r="L28" s="59" t="s">
        <v>16</v>
      </c>
      <c r="M28" s="59" t="s">
        <v>284</v>
      </c>
      <c r="N28" s="59" t="s">
        <v>33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31">
        <v>8</v>
      </c>
      <c r="B29" s="33" t="str">
        <f t="shared" si="0"/>
        <v>zondag</v>
      </c>
      <c r="C29" s="97">
        <v>45641</v>
      </c>
      <c r="D29" s="58">
        <v>45641.4375</v>
      </c>
      <c r="E29" s="59" t="s">
        <v>137</v>
      </c>
      <c r="F29" s="59" t="s">
        <v>139</v>
      </c>
      <c r="G29" s="59" t="s">
        <v>336</v>
      </c>
      <c r="H29" s="59" t="s">
        <v>85</v>
      </c>
      <c r="I29" s="59" t="s">
        <v>86</v>
      </c>
      <c r="J29" s="59" t="s">
        <v>87</v>
      </c>
      <c r="K29" s="98"/>
      <c r="L29" s="59" t="s">
        <v>16</v>
      </c>
      <c r="M29" s="59" t="s">
        <v>284</v>
      </c>
      <c r="N29" s="59" t="s">
        <v>33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31">
        <v>8</v>
      </c>
      <c r="B30" s="33" t="str">
        <f t="shared" si="0"/>
        <v>zondag</v>
      </c>
      <c r="C30" s="97">
        <v>45641</v>
      </c>
      <c r="D30" s="58">
        <v>45641.458333333001</v>
      </c>
      <c r="E30" s="59" t="s">
        <v>137</v>
      </c>
      <c r="F30" s="59" t="s">
        <v>321</v>
      </c>
      <c r="G30" s="59" t="s">
        <v>337</v>
      </c>
      <c r="H30" s="59" t="s">
        <v>85</v>
      </c>
      <c r="I30" s="59" t="s">
        <v>86</v>
      </c>
      <c r="J30" s="59" t="s">
        <v>87</v>
      </c>
      <c r="K30" s="98"/>
      <c r="L30" s="59" t="s">
        <v>16</v>
      </c>
      <c r="M30" s="59" t="s">
        <v>284</v>
      </c>
      <c r="N30" s="59" t="s">
        <v>33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33"/>
      <c r="B31" s="47"/>
      <c r="C31" s="48"/>
      <c r="D31" s="33"/>
      <c r="E31" s="47"/>
      <c r="F31" s="48"/>
      <c r="G31" s="33"/>
      <c r="H31" s="47"/>
      <c r="I31" s="48"/>
      <c r="J31" s="33"/>
      <c r="K31" s="47"/>
      <c r="L31" s="48"/>
      <c r="M31" s="33"/>
      <c r="N31" s="47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/>
    <row r="205" spans="1:26" ht="15.75" customHeight="1"/>
    <row r="206" spans="1:26" ht="15.75" customHeight="1"/>
    <row r="207" spans="1:26" ht="15.75" customHeight="1"/>
    <row r="208" spans="1:26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</sheetData>
  <pageMargins left="0.70866141732283472" right="0.70866141732283472" top="0.74803149606299213" bottom="0.74803149606299213" header="0" footer="0"/>
  <pageSetup paperSize="9" scale="60" orientation="landscape" r:id="rId1"/>
  <headerFooter>
    <oddHeader>&amp;LVC FORTUTAS&amp;CSeizoen 2024-2025&amp;RWedstrijdprogramma N4-1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Z979"/>
  <sheetViews>
    <sheetView zoomScaleNormal="100" workbookViewId="0">
      <selection activeCell="L26" sqref="L26"/>
    </sheetView>
  </sheetViews>
  <sheetFormatPr defaultColWidth="14.42578125" defaultRowHeight="15" customHeight="1"/>
  <cols>
    <col min="1" max="1" width="15.7109375" customWidth="1"/>
    <col min="2" max="2" width="11.7109375" customWidth="1"/>
    <col min="3" max="3" width="14.7109375" customWidth="1"/>
    <col min="4" max="4" width="15.42578125" customWidth="1"/>
    <col min="5" max="6" width="22.85546875" customWidth="1"/>
    <col min="7" max="8" width="12.140625" customWidth="1"/>
    <col min="9" max="9" width="26" customWidth="1"/>
    <col min="10" max="10" width="15.85546875" customWidth="1"/>
    <col min="11" max="11" width="10.28515625" customWidth="1"/>
    <col min="12" max="12" width="22.42578125" customWidth="1"/>
    <col min="13" max="13" width="16.5703125" customWidth="1"/>
    <col min="14" max="14" width="9.140625" customWidth="1"/>
    <col min="15" max="15" width="2.42578125" customWidth="1"/>
    <col min="16" max="16" width="2.140625" customWidth="1"/>
    <col min="17" max="17" width="13.7109375" customWidth="1"/>
    <col min="18" max="18" width="2.28515625" customWidth="1"/>
    <col min="19" max="19" width="12.42578125" customWidth="1"/>
    <col min="20" max="26" width="8.7109375" customWidth="1"/>
  </cols>
  <sheetData>
    <row r="1" spans="1:26" ht="12.75" customHeight="1">
      <c r="A1" s="49" t="s">
        <v>77</v>
      </c>
      <c r="B1" s="33">
        <v>1</v>
      </c>
      <c r="C1" s="113" t="s">
        <v>362</v>
      </c>
      <c r="D1" s="33">
        <v>6</v>
      </c>
      <c r="E1" s="113" t="s">
        <v>375</v>
      </c>
      <c r="F1" s="1"/>
      <c r="G1" s="1"/>
      <c r="H1" s="39"/>
      <c r="I1" s="39"/>
      <c r="J1" s="39"/>
      <c r="K1" s="39"/>
      <c r="L1" s="1"/>
      <c r="M1" s="1"/>
      <c r="N1" s="1"/>
      <c r="O1" s="14"/>
      <c r="P1" s="14"/>
      <c r="Q1" s="14"/>
      <c r="R1" s="14"/>
      <c r="S1" s="14"/>
      <c r="T1" s="1"/>
      <c r="U1" s="1"/>
      <c r="V1" s="1"/>
      <c r="W1" s="1"/>
      <c r="X1" s="1"/>
      <c r="Y1" s="1"/>
      <c r="Z1" s="1"/>
    </row>
    <row r="2" spans="1:26" ht="12.75" customHeight="1" thickBot="1">
      <c r="A2" s="50" t="s">
        <v>78</v>
      </c>
      <c r="B2" s="33">
        <v>2</v>
      </c>
      <c r="C2" s="113" t="s">
        <v>372</v>
      </c>
      <c r="D2" s="33">
        <v>7</v>
      </c>
      <c r="E2" s="33" t="s">
        <v>367</v>
      </c>
      <c r="F2" s="1"/>
      <c r="G2" s="1"/>
      <c r="H2" s="1"/>
      <c r="I2" s="1"/>
      <c r="J2" s="1"/>
      <c r="K2" s="1"/>
      <c r="L2" s="1"/>
      <c r="M2" s="1"/>
      <c r="N2" s="1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</row>
    <row r="3" spans="1:26" ht="12.75" customHeight="1">
      <c r="A3" s="10"/>
      <c r="B3" s="33">
        <v>3</v>
      </c>
      <c r="C3" s="33" t="s">
        <v>358</v>
      </c>
      <c r="D3" s="33">
        <v>8</v>
      </c>
      <c r="E3" s="113" t="s">
        <v>373</v>
      </c>
      <c r="F3" s="1"/>
      <c r="G3" s="1"/>
      <c r="H3" s="1"/>
      <c r="I3" s="1"/>
      <c r="J3" s="1"/>
      <c r="K3" s="1"/>
      <c r="L3" s="1"/>
      <c r="M3" s="1"/>
      <c r="N3" s="1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</row>
    <row r="4" spans="1:26" ht="12.75" customHeight="1">
      <c r="A4" s="10"/>
      <c r="B4" s="33">
        <v>4</v>
      </c>
      <c r="C4" s="113" t="s">
        <v>376</v>
      </c>
      <c r="D4" s="33"/>
      <c r="E4" s="1"/>
      <c r="F4" s="1"/>
      <c r="G4" s="1"/>
      <c r="H4" s="1"/>
      <c r="I4" s="1"/>
      <c r="J4" s="1"/>
      <c r="K4" s="1"/>
      <c r="L4" s="1"/>
      <c r="M4" s="1"/>
      <c r="N4" s="1"/>
      <c r="O4" s="14"/>
      <c r="P4" s="14"/>
      <c r="Q4" s="14"/>
      <c r="R4" s="14"/>
      <c r="S4" s="14"/>
      <c r="T4" s="1"/>
      <c r="U4" s="1"/>
      <c r="V4" s="1"/>
      <c r="W4" s="1"/>
      <c r="X4" s="1"/>
      <c r="Y4" s="1"/>
      <c r="Z4" s="1"/>
    </row>
    <row r="5" spans="1:26" ht="12.75" customHeight="1">
      <c r="A5" s="10"/>
      <c r="B5" s="33">
        <v>5</v>
      </c>
      <c r="C5" s="113" t="s">
        <v>374</v>
      </c>
      <c r="D5" s="33"/>
      <c r="E5" s="1"/>
      <c r="F5" s="1"/>
      <c r="G5" s="1"/>
      <c r="H5" s="1"/>
      <c r="I5" s="1"/>
      <c r="J5" s="1"/>
      <c r="K5" s="1"/>
      <c r="L5" s="1"/>
      <c r="M5" s="1"/>
      <c r="N5" s="1"/>
      <c r="O5" s="14"/>
      <c r="P5" s="14"/>
      <c r="Q5" s="14"/>
      <c r="R5" s="14"/>
      <c r="S5" s="14"/>
      <c r="T5" s="1"/>
      <c r="U5" s="1"/>
      <c r="V5" s="1"/>
      <c r="W5" s="1"/>
      <c r="X5" s="1"/>
      <c r="Y5" s="1"/>
      <c r="Z5" s="1"/>
    </row>
    <row r="6" spans="1:26" ht="12.75" customHeight="1">
      <c r="A6" s="10"/>
      <c r="B6" s="33"/>
      <c r="C6" s="33"/>
      <c r="D6" s="33"/>
      <c r="E6" s="1"/>
      <c r="F6" s="1"/>
      <c r="G6" s="1"/>
      <c r="H6" s="1"/>
      <c r="I6" s="1"/>
      <c r="J6" s="1"/>
      <c r="K6" s="1"/>
      <c r="L6" s="1"/>
      <c r="M6" s="1"/>
      <c r="N6" s="1"/>
      <c r="O6" s="14"/>
      <c r="P6" s="14"/>
      <c r="Q6" s="14"/>
      <c r="R6" s="14"/>
      <c r="S6" s="14"/>
      <c r="T6" s="1"/>
      <c r="U6" s="1"/>
      <c r="V6" s="1"/>
      <c r="W6" s="1"/>
      <c r="X6" s="1"/>
      <c r="Y6" s="1"/>
      <c r="Z6" s="1"/>
    </row>
    <row r="7" spans="1:26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4"/>
      <c r="P7" s="14"/>
      <c r="Q7" s="14"/>
      <c r="R7" s="14"/>
      <c r="S7" s="14"/>
      <c r="T7" s="1"/>
      <c r="U7" s="1"/>
      <c r="V7" s="1"/>
      <c r="W7" s="1"/>
      <c r="X7" s="1"/>
      <c r="Y7" s="1"/>
      <c r="Z7" s="1"/>
    </row>
    <row r="8" spans="1:26" ht="13.5" customHeight="1">
      <c r="A8" s="4" t="s">
        <v>42</v>
      </c>
      <c r="B8" s="4" t="s">
        <v>43</v>
      </c>
      <c r="C8" s="4" t="s">
        <v>44</v>
      </c>
      <c r="D8" s="4" t="s">
        <v>45</v>
      </c>
      <c r="E8" s="4" t="s">
        <v>46</v>
      </c>
      <c r="F8" s="4" t="s">
        <v>47</v>
      </c>
      <c r="G8" s="4" t="s">
        <v>48</v>
      </c>
      <c r="H8" s="4" t="s">
        <v>68</v>
      </c>
      <c r="I8" s="4" t="s">
        <v>69</v>
      </c>
      <c r="J8" s="4" t="s">
        <v>50</v>
      </c>
      <c r="K8" s="4" t="s">
        <v>51</v>
      </c>
      <c r="L8" s="4" t="s">
        <v>52</v>
      </c>
      <c r="M8" s="4" t="s">
        <v>53</v>
      </c>
      <c r="N8" s="1"/>
      <c r="O8" s="14"/>
      <c r="P8" s="14"/>
      <c r="Q8" s="14"/>
      <c r="R8" s="14"/>
      <c r="S8" s="14"/>
      <c r="T8" s="1"/>
      <c r="U8" s="1"/>
      <c r="V8" s="1"/>
      <c r="W8" s="1"/>
      <c r="X8" s="1"/>
      <c r="Y8" s="1"/>
      <c r="Z8" s="1"/>
    </row>
    <row r="9" spans="1:26" ht="13.5" customHeight="1">
      <c r="A9" s="1"/>
      <c r="B9" s="1"/>
      <c r="C9" s="1"/>
      <c r="D9" s="1"/>
      <c r="E9" s="1"/>
      <c r="F9" s="1"/>
      <c r="G9" s="1"/>
      <c r="H9" s="3"/>
      <c r="I9" s="1"/>
      <c r="J9" s="1"/>
      <c r="K9" s="1"/>
      <c r="L9" s="1"/>
      <c r="M9" s="2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>
      <c r="A10" s="31" t="s">
        <v>72</v>
      </c>
      <c r="B10" s="32"/>
      <c r="C10" s="34"/>
      <c r="D10" s="33"/>
      <c r="E10" s="33"/>
      <c r="F10" s="33"/>
      <c r="G10" s="33"/>
      <c r="H10" s="34"/>
      <c r="I10" s="35"/>
      <c r="J10" s="33"/>
      <c r="K10" s="33"/>
      <c r="L10" s="22"/>
      <c r="M10" s="33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26">
        <v>1</v>
      </c>
      <c r="B11" s="51" t="str">
        <f t="shared" ref="B11:B17" si="0">TEXT(C11,"dddd")</f>
        <v>dinsdag</v>
      </c>
      <c r="C11" s="52">
        <v>45587</v>
      </c>
      <c r="D11" s="53">
        <v>0.83333333333333337</v>
      </c>
      <c r="E11" s="33" t="s">
        <v>358</v>
      </c>
      <c r="F11" s="33" t="s">
        <v>367</v>
      </c>
      <c r="G11" s="51"/>
      <c r="H11" s="51"/>
      <c r="I11" s="51" t="s">
        <v>370</v>
      </c>
      <c r="J11" s="51" t="s">
        <v>371</v>
      </c>
      <c r="K11" s="55"/>
      <c r="L11" s="59" t="s">
        <v>106</v>
      </c>
      <c r="M11" s="56" t="s">
        <v>106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110" customFormat="1" ht="12.75" customHeight="1">
      <c r="A12" s="112">
        <v>2</v>
      </c>
      <c r="B12" s="51" t="str">
        <f t="shared" si="0"/>
        <v>donderdag</v>
      </c>
      <c r="C12" s="52">
        <v>45596</v>
      </c>
      <c r="D12" s="53">
        <v>0.83333333333333337</v>
      </c>
      <c r="E12" s="33" t="s">
        <v>367</v>
      </c>
      <c r="F12" s="113" t="s">
        <v>372</v>
      </c>
      <c r="G12" s="51"/>
      <c r="H12" s="51"/>
      <c r="I12" s="51" t="s">
        <v>86</v>
      </c>
      <c r="J12" s="51" t="s">
        <v>87</v>
      </c>
      <c r="K12" s="55"/>
      <c r="L12" s="59" t="s">
        <v>125</v>
      </c>
      <c r="M12" s="56" t="s">
        <v>106</v>
      </c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</row>
    <row r="13" spans="1:26" ht="12.75" customHeight="1">
      <c r="A13" s="26">
        <v>3</v>
      </c>
      <c r="B13" s="51" t="str">
        <f t="shared" si="0"/>
        <v>donderdag</v>
      </c>
      <c r="C13" s="52">
        <v>45610</v>
      </c>
      <c r="D13" s="53">
        <v>0.83333333333333337</v>
      </c>
      <c r="E13" s="33" t="s">
        <v>367</v>
      </c>
      <c r="F13" s="113" t="s">
        <v>373</v>
      </c>
      <c r="G13" s="51"/>
      <c r="H13" s="51"/>
      <c r="I13" s="51" t="s">
        <v>86</v>
      </c>
      <c r="J13" s="51" t="s">
        <v>87</v>
      </c>
      <c r="K13" s="55"/>
      <c r="L13" s="59" t="s">
        <v>30</v>
      </c>
      <c r="M13" s="56" t="s">
        <v>106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26">
        <v>4</v>
      </c>
      <c r="B14" s="51" t="str">
        <f t="shared" si="0"/>
        <v>dinsdag</v>
      </c>
      <c r="C14" s="52">
        <v>45615</v>
      </c>
      <c r="D14" s="53">
        <v>0.83333333333333337</v>
      </c>
      <c r="E14" s="113" t="s">
        <v>374</v>
      </c>
      <c r="F14" s="33" t="s">
        <v>367</v>
      </c>
      <c r="G14" s="51"/>
      <c r="H14" s="51"/>
      <c r="I14" s="51" t="s">
        <v>279</v>
      </c>
      <c r="J14" s="51" t="s">
        <v>147</v>
      </c>
      <c r="K14" s="55"/>
      <c r="L14" s="59" t="s">
        <v>106</v>
      </c>
      <c r="M14" s="56" t="s">
        <v>106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26">
        <v>5</v>
      </c>
      <c r="B15" s="51" t="str">
        <f t="shared" si="0"/>
        <v>donderdag</v>
      </c>
      <c r="C15" s="52">
        <v>45624</v>
      </c>
      <c r="D15" s="53">
        <v>0.83333333333333337</v>
      </c>
      <c r="E15" s="33" t="s">
        <v>367</v>
      </c>
      <c r="F15" s="113" t="s">
        <v>375</v>
      </c>
      <c r="G15" s="51"/>
      <c r="H15" s="51"/>
      <c r="I15" s="51" t="s">
        <v>86</v>
      </c>
      <c r="J15" s="51" t="s">
        <v>87</v>
      </c>
      <c r="K15" s="55"/>
      <c r="L15" s="59" t="s">
        <v>32</v>
      </c>
      <c r="M15" s="56" t="s">
        <v>106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26">
        <v>6</v>
      </c>
      <c r="B16" s="51" t="str">
        <f t="shared" si="0"/>
        <v>donderdag</v>
      </c>
      <c r="C16" s="52">
        <v>45645</v>
      </c>
      <c r="D16" s="53">
        <v>0.875</v>
      </c>
      <c r="E16" s="113" t="s">
        <v>362</v>
      </c>
      <c r="F16" s="33" t="s">
        <v>367</v>
      </c>
      <c r="G16" s="51"/>
      <c r="H16" s="51"/>
      <c r="I16" s="51" t="s">
        <v>118</v>
      </c>
      <c r="J16" s="51" t="s">
        <v>119</v>
      </c>
      <c r="K16" s="55"/>
      <c r="L16" s="59" t="s">
        <v>106</v>
      </c>
      <c r="M16" s="56" t="s">
        <v>106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26">
        <v>7</v>
      </c>
      <c r="B17" s="51" t="str">
        <f t="shared" si="0"/>
        <v>donderdag</v>
      </c>
      <c r="C17" s="52">
        <v>45666</v>
      </c>
      <c r="D17" s="53">
        <v>0.83333333333333337</v>
      </c>
      <c r="E17" s="33" t="s">
        <v>367</v>
      </c>
      <c r="F17" s="113" t="s">
        <v>376</v>
      </c>
      <c r="G17" s="51"/>
      <c r="H17" s="51"/>
      <c r="I17" s="51" t="s">
        <v>86</v>
      </c>
      <c r="J17" s="51" t="s">
        <v>87</v>
      </c>
      <c r="K17" s="55"/>
      <c r="L17" s="59" t="s">
        <v>41</v>
      </c>
      <c r="M17" s="56" t="s">
        <v>106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26"/>
      <c r="B18" s="51"/>
      <c r="C18" s="53"/>
      <c r="D18" s="53"/>
      <c r="E18" s="53"/>
      <c r="F18" s="53"/>
      <c r="G18" s="53"/>
      <c r="H18" s="53"/>
      <c r="I18" s="53"/>
      <c r="J18" s="53"/>
      <c r="K18" s="56"/>
      <c r="L18" s="58"/>
      <c r="M18" s="53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31" t="s">
        <v>73</v>
      </c>
      <c r="B19" s="57"/>
      <c r="C19" s="54"/>
      <c r="D19" s="54"/>
      <c r="E19" s="54"/>
      <c r="F19" s="54"/>
      <c r="G19" s="54"/>
      <c r="H19" s="54"/>
      <c r="I19" s="54"/>
      <c r="J19" s="54"/>
      <c r="K19" s="56"/>
      <c r="L19" s="54"/>
      <c r="M19" s="54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26">
        <v>8</v>
      </c>
      <c r="B20" s="51" t="str">
        <f>TEXT(C20,"dddd")</f>
        <v>zaterdag</v>
      </c>
      <c r="C20" s="94"/>
      <c r="D20" s="53"/>
      <c r="E20" s="33"/>
      <c r="F20" s="33"/>
      <c r="G20" s="51"/>
      <c r="H20" s="51"/>
      <c r="I20" s="51"/>
      <c r="J20" s="51"/>
      <c r="K20" s="55"/>
      <c r="L20" s="89"/>
      <c r="M20" s="56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26">
        <v>9</v>
      </c>
      <c r="B21" s="51" t="str">
        <f>TEXT(C21,"dddd")</f>
        <v>zaterdag</v>
      </c>
      <c r="C21" s="52"/>
      <c r="D21" s="53"/>
      <c r="E21" s="33"/>
      <c r="F21" s="33"/>
      <c r="G21" s="51"/>
      <c r="H21" s="51"/>
      <c r="I21" s="93"/>
      <c r="J21" s="51"/>
      <c r="K21" s="55"/>
      <c r="L21" s="59"/>
      <c r="M21" s="56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26">
        <v>10</v>
      </c>
      <c r="B22" s="51" t="str">
        <f t="shared" ref="B22:B26" si="1">TEXT(C22,"dddd")</f>
        <v>zaterdag</v>
      </c>
      <c r="C22" s="52"/>
      <c r="D22" s="53"/>
      <c r="E22" s="33"/>
      <c r="F22" s="33"/>
      <c r="G22" s="54"/>
      <c r="H22" s="54"/>
      <c r="I22" s="51"/>
      <c r="J22" s="51"/>
      <c r="K22" s="55"/>
      <c r="L22" s="89"/>
      <c r="M22" s="56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26">
        <v>11</v>
      </c>
      <c r="B23" s="51" t="str">
        <f t="shared" si="1"/>
        <v>zaterdag</v>
      </c>
      <c r="C23" s="52"/>
      <c r="D23" s="53"/>
      <c r="E23" s="33"/>
      <c r="F23" s="33"/>
      <c r="G23" s="54"/>
      <c r="H23" s="54"/>
      <c r="I23" s="51"/>
      <c r="J23" s="51"/>
      <c r="K23" s="55"/>
      <c r="L23" s="59"/>
      <c r="M23" s="56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26">
        <v>12</v>
      </c>
      <c r="B24" s="51" t="str">
        <f t="shared" si="1"/>
        <v>zaterdag</v>
      </c>
      <c r="C24" s="52"/>
      <c r="D24" s="53"/>
      <c r="E24" s="33"/>
      <c r="F24" s="33"/>
      <c r="G24" s="51"/>
      <c r="H24" s="51"/>
      <c r="I24" s="93"/>
      <c r="J24" s="51"/>
      <c r="K24" s="55"/>
      <c r="L24" s="59"/>
      <c r="M24" s="56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26">
        <v>13</v>
      </c>
      <c r="B25" s="51" t="str">
        <f t="shared" si="1"/>
        <v>zaterdag</v>
      </c>
      <c r="C25" s="52"/>
      <c r="D25" s="53"/>
      <c r="E25" s="33"/>
      <c r="F25" s="33"/>
      <c r="G25" s="54"/>
      <c r="H25" s="54"/>
      <c r="I25" s="51"/>
      <c r="J25" s="51"/>
      <c r="K25" s="55"/>
      <c r="L25" s="59"/>
      <c r="M25" s="56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26">
        <v>14</v>
      </c>
      <c r="B26" s="51" t="str">
        <f t="shared" si="1"/>
        <v>zaterdag</v>
      </c>
      <c r="C26" s="52"/>
      <c r="D26" s="53"/>
      <c r="E26" s="33"/>
      <c r="F26" s="33"/>
      <c r="G26" s="54"/>
      <c r="H26" s="54"/>
      <c r="I26" s="51"/>
      <c r="J26" s="51"/>
      <c r="K26" s="55"/>
      <c r="L26" s="59"/>
      <c r="M26" s="56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24"/>
      <c r="L27" s="38"/>
      <c r="M27" s="24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/>
    <row r="203" spans="1:26" ht="15.75" customHeight="1"/>
    <row r="204" spans="1:26" ht="15.75" customHeight="1"/>
    <row r="205" spans="1:26" ht="15.75" customHeight="1"/>
    <row r="206" spans="1:26" ht="15.75" customHeight="1"/>
    <row r="207" spans="1:26" ht="15.75" customHeight="1"/>
    <row r="208" spans="1:26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</sheetData>
  <pageMargins left="0.70866141732283472" right="0.70866141732283472" top="0.74803149606299213" bottom="0.74803149606299213" header="0" footer="0"/>
  <pageSetup paperSize="9" scale="66" orientation="landscape" r:id="rId1"/>
  <headerFooter>
    <oddHeader>&amp;LVC FORTUTAS&amp;CSeizoen 2023-2024&amp;RWedstrijdprogramma RH1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Totaaloverzicht</vt:lpstr>
      <vt:lpstr>ND1</vt:lpstr>
      <vt:lpstr>ND2</vt:lpstr>
      <vt:lpstr>NH1</vt:lpstr>
      <vt:lpstr>MB1</vt:lpstr>
      <vt:lpstr>MC1</vt:lpstr>
      <vt:lpstr>N5-1</vt:lpstr>
      <vt:lpstr>N4-1</vt:lpstr>
      <vt:lpstr>RH1</vt:lpstr>
      <vt:lpstr>RH2</vt:lpstr>
      <vt:lpstr>RD1</vt:lpstr>
      <vt:lpstr>'MB1'!Print_Area</vt:lpstr>
      <vt:lpstr>'MC1'!Print_Area</vt:lpstr>
      <vt:lpstr>'ND1'!Print_Area</vt:lpstr>
      <vt:lpstr>'ND2'!Print_Area</vt:lpstr>
      <vt:lpstr>'NH1'!Print_Area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Verstappen</dc:creator>
  <cp:lastModifiedBy>Rob Princen</cp:lastModifiedBy>
  <cp:lastPrinted>2024-09-22T15:00:09Z</cp:lastPrinted>
  <dcterms:created xsi:type="dcterms:W3CDTF">2020-07-12T14:51:31Z</dcterms:created>
  <dcterms:modified xsi:type="dcterms:W3CDTF">2024-10-11T15:40:55Z</dcterms:modified>
</cp:coreProperties>
</file>